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mitris\Documents\Λογιστική ΙΙ\"/>
    </mc:Choice>
  </mc:AlternateContent>
  <bookViews>
    <workbookView xWindow="5880" yWindow="330" windowWidth="10800" windowHeight="11010"/>
  </bookViews>
  <sheets>
    <sheet name="ΙΟΥΛ" sheetId="88" r:id="rId1"/>
    <sheet name="ΣΤΟΙΧΕΙΑ ΥΠΟΧΡΕΟΥ" sheetId="13" r:id="rId2"/>
  </sheets>
  <calcPr calcId="162913"/>
</workbook>
</file>

<file path=xl/calcChain.xml><?xml version="1.0" encoding="utf-8"?>
<calcChain xmlns="http://schemas.openxmlformats.org/spreadsheetml/2006/main">
  <c r="BX43" i="88" l="1"/>
  <c r="BX37" i="88"/>
  <c r="N9" i="88" l="1"/>
  <c r="AF9" i="88"/>
  <c r="AH9" i="88"/>
  <c r="AJ9" i="88"/>
  <c r="AL9" i="88"/>
  <c r="BZ9" i="88"/>
  <c r="CB9" i="88"/>
  <c r="CD9" i="88"/>
  <c r="CF9" i="88"/>
  <c r="R13" i="88"/>
  <c r="T13" i="88"/>
  <c r="AG13" i="88"/>
  <c r="AI13" i="88"/>
  <c r="S24" i="88"/>
  <c r="K26" i="88"/>
  <c r="AU26" i="88"/>
  <c r="BU26" i="88"/>
  <c r="AG37" i="88"/>
  <c r="AG39" i="88"/>
  <c r="AG41" i="88"/>
  <c r="AG43" i="88"/>
  <c r="AG45" i="88"/>
  <c r="AG47" i="88"/>
  <c r="P49" i="88"/>
  <c r="P65" i="88" s="1"/>
  <c r="BG49" i="88"/>
  <c r="BX49" i="88"/>
  <c r="BX55" i="88"/>
  <c r="BX67" i="88"/>
  <c r="BX74" i="88" l="1"/>
  <c r="AG49" i="88"/>
  <c r="P67" i="88"/>
  <c r="AR79" i="88" l="1"/>
  <c r="P79" i="88"/>
  <c r="AR89" i="88" l="1"/>
  <c r="P89" i="88"/>
</calcChain>
</file>

<file path=xl/sharedStrings.xml><?xml version="1.0" encoding="utf-8"?>
<sst xmlns="http://schemas.openxmlformats.org/spreadsheetml/2006/main" count="249" uniqueCount="238">
  <si>
    <t>006</t>
  </si>
  <si>
    <t>005</t>
  </si>
  <si>
    <t>004</t>
  </si>
  <si>
    <t>ΕΤΟΣ</t>
  </si>
  <si>
    <t>007</t>
  </si>
  <si>
    <t>από</t>
  </si>
  <si>
    <t>έως</t>
  </si>
  <si>
    <t>001</t>
  </si>
  <si>
    <t>ΑΡΜΟΔΙΑ ΔΟΥ</t>
  </si>
  <si>
    <t xml:space="preserve"> ΕΠΩΝΥΜΟ Ή ΕΠΩΝΥΜΙΑ</t>
  </si>
  <si>
    <t xml:space="preserve"> ΟΝΟΜΑ</t>
  </si>
  <si>
    <t xml:space="preserve"> ΟΝΟΜΑ ΠΑΤΕΡΑ</t>
  </si>
  <si>
    <t>008</t>
  </si>
  <si>
    <t>009</t>
  </si>
  <si>
    <t>Α.Φ.Μ.</t>
  </si>
  <si>
    <t>α</t>
  </si>
  <si>
    <t>Συντ.</t>
  </si>
  <si>
    <t>ΦΠΑ</t>
  </si>
  <si>
    <t>%</t>
  </si>
  <si>
    <t>β</t>
  </si>
  <si>
    <t>ΣΥΝ.</t>
  </si>
  <si>
    <t>ΦΟΡ.</t>
  </si>
  <si>
    <t>με δικαίωμα έκπτωσης</t>
  </si>
  <si>
    <t>ΣΥΝΟΛΟ ΕΚΡΟΩΝ</t>
  </si>
  <si>
    <t>δ</t>
  </si>
  <si>
    <t>ε</t>
  </si>
  <si>
    <t>+</t>
  </si>
  <si>
    <t>-</t>
  </si>
  <si>
    <t>Ο ΔΗΛΩΝ</t>
  </si>
  <si>
    <t>Ο ΛΟΓΙΣΤΗΣ</t>
  </si>
  <si>
    <t>(Ονομ/νο ή Επωνυμία, ΑΦΜ, Α.Μ. αδείας,
Κατηγορία αδείας, Δ/νση)</t>
  </si>
  <si>
    <t>Ο ΠΑΡΑΛΑΒΩΝ</t>
  </si>
  <si>
    <t>Ο ΤΑΜΙΑΣ</t>
  </si>
  <si>
    <t>ΜΕ ΕΠΙ-</t>
  </si>
  <si>
    <t>ΦΥΛΑΞΗ</t>
  </si>
  <si>
    <t>ΣΥΝΟΛΟ</t>
  </si>
  <si>
    <t>ΦΟΡΟΛ/ΤΕΩΝ ΕΚΡΟΩΝ</t>
  </si>
  <si>
    <t>ΕΝΔΟΚ. ΑΠΟΚΤΗΣΕΙΣ</t>
  </si>
  <si>
    <t>&amp; ΠΡΑΞΕΙΣ ΛΗΠΤΗ</t>
  </si>
  <si>
    <t>ΙΙ. ΕΚΡΟΕΣ,</t>
  </si>
  <si>
    <t>στα νησιά Αιγαίου</t>
  </si>
  <si>
    <t>προς τα νησιά αυτά</t>
  </si>
  <si>
    <t>ΥΠΟΛΟΙΠΟ ΦΟΡΟΥ ΕΙΣΡΟΩΝ</t>
  </si>
  <si>
    <t>ΠΙΣΤΩΤΙΚΟ</t>
  </si>
  <si>
    <t>ΥΠΟΛΟΙΠΟ</t>
  </si>
  <si>
    <t>ΠΟΣΟ</t>
  </si>
  <si>
    <t>για έκπτωση</t>
  </si>
  <si>
    <t>για επιστροφή</t>
  </si>
  <si>
    <t>ΧΡΕΩΣΤΙΚΟ</t>
  </si>
  <si>
    <t>101</t>
  </si>
  <si>
    <t>102</t>
  </si>
  <si>
    <t>103</t>
  </si>
  <si>
    <t>401</t>
  </si>
  <si>
    <t>402</t>
  </si>
  <si>
    <t>403</t>
  </si>
  <si>
    <t>502</t>
  </si>
  <si>
    <t>503</t>
  </si>
  <si>
    <t>ΕΠΩΝΥΜΟ 'Η ΕΠΩΝΥΜΙΑ</t>
  </si>
  <si>
    <t>ΟΝΟΜΑ</t>
  </si>
  <si>
    <t>ΟΝΟΜΑ ΠΑΤΕΡΑ</t>
  </si>
  <si>
    <t>ΠΙΝΑΚΑΣ Α'</t>
  </si>
  <si>
    <t>Δ.Ο.Υ. / ΚΩΔ. Δ.Ο.Υ.</t>
  </si>
  <si>
    <t>003</t>
  </si>
  <si>
    <t>ΗΜΕΡΟΛΟΓΙΑΚΗ ΠΕΡΙΟΔΟΣ</t>
  </si>
  <si>
    <t>ΜΗΝΑΣ</t>
  </si>
  <si>
    <t>ΤΡΙΜΗΝΟ</t>
  </si>
  <si>
    <t>ΦΟΡΟΛΟΓΙΚΗ ΠΕΡΙΟΔΟΣ (Διαγραμμίστε με x)</t>
  </si>
  <si>
    <t>ΕΙΔΟΣ ΔΗΛΩΣΗΣ</t>
  </si>
  <si>
    <t>ΑΛΛΗ</t>
  </si>
  <si>
    <t>ΑΙΤΙΑ</t>
  </si>
  <si>
    <t>Α. ΠΙΝΑΚΑΣ ΜΕ ΤΑ ΣΤΟΙΧΕΙΑ ΤΟΥ ΥΠΟΚΕΙΜΕΝΟΥ ΣΤΟ ΦΟΡΟ Ή ΛΗΠΤΗ</t>
  </si>
  <si>
    <t>104</t>
  </si>
  <si>
    <t>Β. ΠΙΝΑΚΑΣ ΕΚΡΟΩΝ - ΕΙΣΡΟΩΝ  μετά την αφαίρεση (κατά συντελεστή) των επιστροφών - εκπτώσεων</t>
  </si>
  <si>
    <t>301</t>
  </si>
  <si>
    <t>302</t>
  </si>
  <si>
    <t>303</t>
  </si>
  <si>
    <t>304</t>
  </si>
  <si>
    <t>305</t>
  </si>
  <si>
    <t>306</t>
  </si>
  <si>
    <t>307</t>
  </si>
  <si>
    <t>Ι. ΕΚΡΟΕΣ,
ΕΝΔΟΚ. ΑΠΟΚΤΗΣΕΙΣ
&amp; ΠΡΑΞΕΙΣ ΛΗΠΤΗ σε
λοιπή Ελλάδα εκτός
από τα νησιά Αιγαίου.</t>
  </si>
  <si>
    <t>331</t>
  </si>
  <si>
    <t>332</t>
  </si>
  <si>
    <t>333</t>
  </si>
  <si>
    <t>334</t>
  </si>
  <si>
    <t>335</t>
  </si>
  <si>
    <t>336</t>
  </si>
  <si>
    <t>337</t>
  </si>
  <si>
    <t>και από λοιπή Ελλάδα</t>
  </si>
  <si>
    <t>310</t>
  </si>
  <si>
    <t>311</t>
  </si>
  <si>
    <t>Πιστωτικό υπόλοιπο</t>
  </si>
  <si>
    <t>Λοιπά προστιθέμ. Ποσά</t>
  </si>
  <si>
    <t>ΑΦΑΙΡΟΥΜΕΝΑ ΠΟΣΑ ΑΠΟ ΤΟ</t>
  </si>
  <si>
    <t>ΣΥΝΟΛΟ ΤΟΥ ΦΟΡΟΥ ΕΙΣΡΟΩΝ</t>
  </si>
  <si>
    <t>411</t>
  </si>
  <si>
    <t>ΦΠΑ εισροών που πρέπει</t>
  </si>
  <si>
    <t>να μειωθεί βάσει ProRata</t>
  </si>
  <si>
    <t>342</t>
  </si>
  <si>
    <t>παραδόσεις</t>
  </si>
  <si>
    <t>511</t>
  </si>
  <si>
    <t>=</t>
  </si>
  <si>
    <t>ΔΙΑΧΕΙΡΙΣΤΙΚΗ ΠΕΡΙΟΔΟΣ</t>
  </si>
  <si>
    <t>ΤΡΟΠΟ-</t>
  </si>
  <si>
    <t>ΠΟΙΗΤΙΚΗ</t>
  </si>
  <si>
    <t xml:space="preserve"> ΑΡΙΘΜΟΣ</t>
  </si>
  <si>
    <t xml:space="preserve"> ΔΗΛΩΣΗΣ</t>
  </si>
  <si>
    <t xml:space="preserve"> ΗΜΕΡΟΜΗΝΙΑ</t>
  </si>
  <si>
    <t xml:space="preserve"> ΥΠΟΒΟΛΗΣ ΔΗΛΩΣΗΣ</t>
  </si>
  <si>
    <t>345</t>
  </si>
  <si>
    <t xml:space="preserve"> Α.Φ.Μ.</t>
  </si>
  <si>
    <t>400</t>
  </si>
  <si>
    <t>ΠΑΓΙΑ</t>
  </si>
  <si>
    <t>ΑΠΑΛΛ.</t>
  </si>
  <si>
    <t>ΠΡΑΞΕΙΣ</t>
  </si>
  <si>
    <t>ΑΝΑΣΤ.</t>
  </si>
  <si>
    <t>ΚΑΤΑΒ.</t>
  </si>
  <si>
    <t>ΔΙΑΦΟΡΑ</t>
  </si>
  <si>
    <t>ΣΥΝΤΕΛ.</t>
  </si>
  <si>
    <t>ΔΗΛΩΣΗ  Φ.Π.Α.</t>
  </si>
  <si>
    <t>Υποβάλλεται σε δύο (2) αντίτυπα (έντυπη υποβολή).</t>
  </si>
  <si>
    <t>002</t>
  </si>
  <si>
    <t>ΕΞΑΜΗΝΟ</t>
  </si>
  <si>
    <t>ΕΚΤΑΚΤΗ</t>
  </si>
  <si>
    <t>ΔΗΛΩΣΗ</t>
  </si>
  <si>
    <t>Ενδοκοινοτικές</t>
  </si>
  <si>
    <t>Ενδοκ/τικές παροχές</t>
  </si>
  <si>
    <t>υπηρεσιών άρθρ.14.2.α</t>
  </si>
  <si>
    <t>348</t>
  </si>
  <si>
    <t>Εξαγωγές &amp; απαλλαγές</t>
  </si>
  <si>
    <t>πλοίων &amp; αεροσκαφών</t>
  </si>
  <si>
    <t>Λοιπές εκροές χωρίς ΦΠΑ</t>
  </si>
  <si>
    <t>Εκροές απαλλ/νες &amp; εξαιρ/νες</t>
  </si>
  <si>
    <t>χωρίς δικαίωμα έκπτωσης</t>
  </si>
  <si>
    <t>349</t>
  </si>
  <si>
    <t>Αγορές &amp; δαπάνες</t>
  </si>
  <si>
    <t>361</t>
  </si>
  <si>
    <t>362</t>
  </si>
  <si>
    <t>363</t>
  </si>
  <si>
    <t>364</t>
  </si>
  <si>
    <t>365</t>
  </si>
  <si>
    <t>366</t>
  </si>
  <si>
    <t>367</t>
  </si>
  <si>
    <t>Αγορές &amp; εισαγωγές</t>
  </si>
  <si>
    <t>στο εσωτερικό της χώρας</t>
  </si>
  <si>
    <t>Λοιπές εισαγωγές</t>
  </si>
  <si>
    <t>αποκτήσεις αγαθών</t>
  </si>
  <si>
    <t>Ενδοκ/τικές λήψεις</t>
  </si>
  <si>
    <t>Λοιπές πράξεις λήπτη</t>
  </si>
  <si>
    <t>ΦΟΡΟΛ/ΤΕΩΝ ΕΙΣΡΟΩΝ</t>
  </si>
  <si>
    <t>ΕΙΣΡΟΕΣ με δικαίωμα έκπτωσης</t>
  </si>
  <si>
    <t>ΦΟΡΟΣ ΕΙΣΡΟΩΝ</t>
  </si>
  <si>
    <t>381</t>
  </si>
  <si>
    <t>382</t>
  </si>
  <si>
    <t>383</t>
  </si>
  <si>
    <t>384</t>
  </si>
  <si>
    <t>385</t>
  </si>
  <si>
    <t>386</t>
  </si>
  <si>
    <t>387</t>
  </si>
  <si>
    <t>Επιστροφή φόρου αρ.41</t>
  </si>
  <si>
    <t>407</t>
  </si>
  <si>
    <t>410</t>
  </si>
  <si>
    <t>422</t>
  </si>
  <si>
    <t>423</t>
  </si>
  <si>
    <t>Λοιπά</t>
  </si>
  <si>
    <t>αφαιρούμενα ποσά</t>
  </si>
  <si>
    <t>428</t>
  </si>
  <si>
    <t>430</t>
  </si>
  <si>
    <t>470</t>
  </si>
  <si>
    <t>480</t>
  </si>
  <si>
    <t>483</t>
  </si>
  <si>
    <t>Χρεωστικό μέχρι 30€</t>
  </si>
  <si>
    <t>505</t>
  </si>
  <si>
    <t>ΠΟΣΟ που σας επιστράφηκε</t>
  </si>
  <si>
    <t>ή ζητήσατε την επιστροφή του</t>
  </si>
  <si>
    <t>ΑΙΤΟΥΜΕΝΟ ΠΟΣΟ</t>
  </si>
  <si>
    <t>Καταβολή ποσού</t>
  </si>
  <si>
    <t>κωδ. 511 σε 2 δόσεις</t>
  </si>
  <si>
    <t>523</t>
  </si>
  <si>
    <t>ΝΑΙ</t>
  </si>
  <si>
    <t>ΟΧΙ</t>
  </si>
  <si>
    <t>507</t>
  </si>
  <si>
    <t>ΑΙΤΙΑ ΕΠΙΣΤΡΟΦΗΣ</t>
  </si>
  <si>
    <t>ΑΙΤΗΣΗ ΣΥΜΨΗΦΙΣΜΟΥ του αιτούμενου προς</t>
  </si>
  <si>
    <t>επιστροφή ποσού με μελλοντικές οφειλές</t>
  </si>
  <si>
    <t>508</t>
  </si>
  <si>
    <t>Γ. ΠΙΝΑΚΑΣ ΕΚΚΑΘΑΡΙΣΗΣ ΤΟΥ ΦΟΡΟΥ  για καταβολή, έκπτωση ή επιστροφή (κωδ. 337 μείον κωδ. 430)</t>
  </si>
  <si>
    <t>ΤΡΑΠΕΖΑ</t>
  </si>
  <si>
    <t>ΚΩΔ.</t>
  </si>
  <si>
    <t>ΑΡΙΘΜΟΣ ΛΟΓΑΡΙΑΣΜΟΥ IBAN</t>
  </si>
  <si>
    <t>(σφραγίδα και υπογραφή)</t>
  </si>
  <si>
    <t>(σφραγίδα, ημερομηνία και υπογραφή)</t>
  </si>
  <si>
    <t>ΠΡΟΣΤΙΘΕΜΕΝΑ ΠΟΣΑ ΣΤΟ</t>
  </si>
  <si>
    <t>(πωλ. αγρ. προϊόντ. x 3%)</t>
  </si>
  <si>
    <t>προηγ. φορολ. περιόδου</t>
  </si>
  <si>
    <t>404</t>
  </si>
  <si>
    <t>312</t>
  </si>
  <si>
    <t>Κύκλος εργασιών ΦΠΑ</t>
  </si>
  <si>
    <t>ΥΠΟΥΡΓΕΙΟ ΟΙΚΟΝΟΜΙΚΩΝ</t>
  </si>
  <si>
    <t>ΕΚΡΟΕΣ φορολογητέες (πωλήσεις αγαθών, παροχή</t>
  </si>
  <si>
    <t>υπηρεσιών κλπ.), ΕΝΔΟΚ. ΑΠΟΚΤ. &amp; ΠΡΑΞ. ΛΗΠΤΗ</t>
  </si>
  <si>
    <t>ΦΟΡΟΣ ΕΚΡΟΩΝ</t>
  </si>
  <si>
    <t>που αναλογεί</t>
  </si>
  <si>
    <t>επενδ. αγαθών (πάγια)</t>
  </si>
  <si>
    <t>εκτός επενδ.αγαθών (πάγια)</t>
  </si>
  <si>
    <t>Προσδιορισμός οριστικού ποσού προς καταβολή, έκπτωση ή επιστροφή</t>
  </si>
  <si>
    <t>Φόρος που έχει δεσμευτεί</t>
  </si>
  <si>
    <t>μέσω τραπεζών</t>
  </si>
  <si>
    <t>ΠΟΣΟ**</t>
  </si>
  <si>
    <t>προς καταβολή</t>
  </si>
  <si>
    <t>Πληροφοριακά στοιχεία</t>
  </si>
  <si>
    <t>Πωλήσεις α' κατοικίας</t>
  </si>
  <si>
    <t>906</t>
  </si>
  <si>
    <t>Αξία εισροών κωδ.906</t>
  </si>
  <si>
    <t>907</t>
  </si>
  <si>
    <t>Μικτό κέρδος επιχ.</t>
  </si>
  <si>
    <t>908</t>
  </si>
  <si>
    <t>άρθρου 43</t>
  </si>
  <si>
    <t>2016</t>
  </si>
  <si>
    <t>01/01/2016</t>
  </si>
  <si>
    <t>31/12/2016</t>
  </si>
  <si>
    <t>Ποσά διακανονισμών προς</t>
  </si>
  <si>
    <t>έκπτωση προηγούμενης</t>
  </si>
  <si>
    <t>διαχειριστικής περιόδου</t>
  </si>
  <si>
    <t>καταβολή προηγούμενης</t>
  </si>
  <si>
    <t>Βεβαιωμένο ποσό κωδ.511 προηγ.</t>
  </si>
  <si>
    <t>δηλώσεων της ίδιας φορ. περιόδου</t>
  </si>
  <si>
    <t>ΜΕΙΩΣΗ</t>
  </si>
  <si>
    <t>ΧΡΕΩΣΤ.ΥΠΟΛ</t>
  </si>
  <si>
    <t xml:space="preserve">  * Συμπληρώνεται από την Υπηρεσία.</t>
  </si>
  <si>
    <t xml:space="preserve">  - Αν οποιοδήποτε ποσό που καταχωρείται είναι αρνητικός αριθμός, σημειώστε το πρόσημο πλην (-) πριν απ' αυτό.</t>
  </si>
  <si>
    <t xml:space="preserve">  - Τα ποσά σε ΕΥΡΩ αναγράφονται υποχρεωτικά με τη χρήση δύο (2) δεκαδικών ψηφίων μετά την υποδιαστολή, π.χ. 45,00 ή 45,63.</t>
  </si>
  <si>
    <t xml:space="preserve">  ** Χρεωστικό υπόλοιπο μέχρι (30) ευρώ μεταφέρεται για καταβολή στην επόμενη φορολογική περίοδο, με εξαίρεση την παύση εργασιών φορολογητέας δραστηριότητας.</t>
  </si>
  <si>
    <r>
      <t>ΕΚΔΟΣΗ 2016</t>
    </r>
    <r>
      <rPr>
        <b/>
        <sz val="6.5"/>
        <rFont val="Arial"/>
        <family val="2"/>
        <charset val="161"/>
      </rPr>
      <t xml:space="preserve">      050 - Φ.Π.Α.</t>
    </r>
  </si>
  <si>
    <t xml:space="preserve"> *</t>
  </si>
  <si>
    <t>999999999</t>
  </si>
  <si>
    <t>ΑΘΗΝΩΝ</t>
  </si>
  <si>
    <t>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</si>
</sst>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39" x14ac:knownFonts="1">
    <font>
      <sz val="10"/>
      <name val="Times New Roman"/>
      <charset val="161"/>
    </font>
    <font>
      <sz val="10"/>
      <name val="Times New Roman"/>
      <family val="1"/>
      <charset val="161"/>
    </font>
    <font>
      <sz val="8"/>
      <name val="Times New Roman"/>
      <family val="1"/>
      <charset val="161"/>
    </font>
    <font>
      <sz val="8"/>
      <name val="Arial"/>
      <family val="2"/>
      <charset val="161"/>
    </font>
    <font>
      <sz val="6"/>
      <name val="Arial"/>
      <family val="2"/>
      <charset val="161"/>
    </font>
    <font>
      <sz val="10"/>
      <name val="Arial"/>
      <family val="2"/>
      <charset val="161"/>
    </font>
    <font>
      <sz val="12"/>
      <name val="Arial"/>
      <family val="2"/>
      <charset val="161"/>
    </font>
    <font>
      <sz val="7"/>
      <name val="Arial"/>
      <family val="2"/>
      <charset val="161"/>
    </font>
    <font>
      <sz val="5"/>
      <name val="Arial"/>
      <family val="2"/>
      <charset val="161"/>
    </font>
    <font>
      <sz val="6"/>
      <name val="Times New Roman"/>
      <family val="1"/>
      <charset val="161"/>
    </font>
    <font>
      <b/>
      <sz val="11"/>
      <name val="Arial"/>
      <family val="2"/>
      <charset val="161"/>
    </font>
    <font>
      <sz val="4"/>
      <name val="Arial"/>
      <family val="2"/>
      <charset val="161"/>
    </font>
    <font>
      <b/>
      <sz val="10"/>
      <name val="Times New Roman"/>
      <family val="1"/>
      <charset val="161"/>
    </font>
    <font>
      <sz val="4"/>
      <name val="Times New Roman"/>
      <family val="1"/>
      <charset val="161"/>
    </font>
    <font>
      <sz val="10"/>
      <name val="Times New Roman"/>
      <family val="1"/>
      <charset val="161"/>
    </font>
    <font>
      <b/>
      <sz val="12"/>
      <name val="Arial"/>
      <family val="2"/>
      <charset val="161"/>
    </font>
    <font>
      <sz val="12"/>
      <name val="Times New Roman"/>
      <family val="1"/>
      <charset val="161"/>
    </font>
    <font>
      <sz val="11"/>
      <name val="Arial"/>
      <family val="2"/>
      <charset val="161"/>
    </font>
    <font>
      <sz val="11"/>
      <name val="Times New Roman"/>
      <family val="1"/>
      <charset val="161"/>
    </font>
    <font>
      <sz val="4.5"/>
      <name val="Arial"/>
      <family val="2"/>
      <charset val="161"/>
    </font>
    <font>
      <sz val="5.5"/>
      <name val="Arial"/>
      <family val="2"/>
      <charset val="161"/>
    </font>
    <font>
      <b/>
      <sz val="8"/>
      <name val="Arial"/>
      <family val="2"/>
      <charset val="161"/>
    </font>
    <font>
      <b/>
      <sz val="10"/>
      <name val="Times New Roman"/>
      <family val="1"/>
      <charset val="161"/>
    </font>
    <font>
      <b/>
      <sz val="10"/>
      <name val="Arial"/>
      <family val="2"/>
      <charset val="161"/>
    </font>
    <font>
      <sz val="5"/>
      <name val="Times New Roman"/>
      <family val="1"/>
      <charset val="161"/>
    </font>
    <font>
      <sz val="7"/>
      <name val="Times New Roman"/>
      <family val="1"/>
      <charset val="161"/>
    </font>
    <font>
      <b/>
      <sz val="7"/>
      <name val="Arial"/>
      <family val="2"/>
      <charset val="161"/>
    </font>
    <font>
      <b/>
      <sz val="7"/>
      <name val="Times New Roman"/>
      <family val="1"/>
      <charset val="161"/>
    </font>
    <font>
      <b/>
      <sz val="7"/>
      <name val="Times New Roman"/>
      <family val="1"/>
      <charset val="161"/>
    </font>
    <font>
      <sz val="7"/>
      <name val="Times New Roman"/>
      <family val="1"/>
      <charset val="161"/>
    </font>
    <font>
      <sz val="4.5"/>
      <name val="Times New Roman"/>
      <family val="1"/>
      <charset val="161"/>
    </font>
    <font>
      <sz val="9"/>
      <name val="Times New Roman"/>
      <family val="1"/>
      <charset val="161"/>
    </font>
    <font>
      <sz val="5.5"/>
      <name val="Times New Roman"/>
      <family val="1"/>
      <charset val="161"/>
    </font>
    <font>
      <sz val="10"/>
      <color indexed="8"/>
      <name val="Arial"/>
      <family val="2"/>
    </font>
    <font>
      <sz val="4"/>
      <name val="Times New Roman"/>
      <family val="1"/>
      <charset val="161"/>
    </font>
    <font>
      <sz val="6"/>
      <name val="Times New Roman"/>
      <family val="1"/>
      <charset val="161"/>
    </font>
    <font>
      <b/>
      <i/>
      <sz val="6.5"/>
      <name val="Arial"/>
      <family val="2"/>
      <charset val="161"/>
    </font>
    <font>
      <b/>
      <sz val="6.5"/>
      <name val="Arial"/>
      <family val="2"/>
      <charset val="161"/>
    </font>
    <font>
      <b/>
      <sz val="6.5"/>
      <name val="Times New Roman"/>
      <family val="1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3" fillId="0" borderId="0"/>
    <xf numFmtId="0" fontId="33" fillId="0" borderId="0"/>
  </cellStyleXfs>
  <cellXfs count="481">
    <xf numFmtId="0" fontId="0" fillId="0" borderId="0" xfId="0"/>
    <xf numFmtId="0" fontId="3" fillId="0" borderId="0" xfId="0" applyFont="1" applyFill="1"/>
    <xf numFmtId="0" fontId="3" fillId="0" borderId="0" xfId="0" applyNumberFormat="1" applyFont="1" applyFill="1" applyBorder="1" applyAlignment="1"/>
    <xf numFmtId="0" fontId="3" fillId="0" borderId="1" xfId="0" applyFont="1" applyFill="1" applyBorder="1" applyAlignment="1"/>
    <xf numFmtId="0" fontId="12" fillId="0" borderId="0" xfId="0" applyFont="1" applyAlignment="1">
      <alignment horizontal="center"/>
    </xf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0" xfId="0" applyFont="1" applyFill="1" applyBorder="1" applyAlignment="1"/>
    <xf numFmtId="0" fontId="3" fillId="0" borderId="5" xfId="0" applyFont="1" applyFill="1" applyBorder="1" applyAlignment="1"/>
    <xf numFmtId="0" fontId="3" fillId="0" borderId="2" xfId="0" applyNumberFormat="1" applyFont="1" applyFill="1" applyBorder="1" applyAlignment="1"/>
    <xf numFmtId="0" fontId="3" fillId="0" borderId="0" xfId="0" applyFont="1" applyFill="1" applyBorder="1" applyAlignment="1">
      <alignment vertical="top"/>
    </xf>
    <xf numFmtId="0" fontId="3" fillId="0" borderId="2" xfId="0" applyFont="1" applyFill="1" applyBorder="1"/>
    <xf numFmtId="0" fontId="3" fillId="0" borderId="0" xfId="0" applyFont="1" applyFill="1" applyBorder="1"/>
    <xf numFmtId="0" fontId="3" fillId="0" borderId="4" xfId="0" applyFont="1" applyFill="1" applyBorder="1"/>
    <xf numFmtId="0" fontId="3" fillId="0" borderId="5" xfId="0" applyFont="1" applyFill="1" applyBorder="1"/>
    <xf numFmtId="0" fontId="1" fillId="0" borderId="2" xfId="0" applyFont="1" applyFill="1" applyBorder="1" applyAlignment="1"/>
    <xf numFmtId="0" fontId="1" fillId="0" borderId="4" xfId="0" applyFont="1" applyFill="1" applyBorder="1" applyAlignment="1"/>
    <xf numFmtId="0" fontId="1" fillId="0" borderId="0" xfId="0" applyFont="1" applyFill="1" applyBorder="1" applyAlignment="1"/>
    <xf numFmtId="0" fontId="1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6" fillId="0" borderId="0" xfId="0" applyFont="1" applyAlignment="1">
      <alignment horizontal="center" vertical="top"/>
    </xf>
    <xf numFmtId="0" fontId="14" fillId="0" borderId="0" xfId="0" applyNumberFormat="1" applyFont="1" applyFill="1" applyBorder="1" applyAlignment="1"/>
    <xf numFmtId="49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0" fillId="0" borderId="6" xfId="0" applyFont="1" applyBorder="1" applyAlignment="1">
      <alignment horizontal="left" vertical="top" indent="1"/>
    </xf>
    <xf numFmtId="0" fontId="20" fillId="0" borderId="7" xfId="0" applyFont="1" applyBorder="1" applyAlignment="1">
      <alignment horizontal="left" vertical="top" indent="1"/>
    </xf>
    <xf numFmtId="0" fontId="20" fillId="0" borderId="8" xfId="0" applyFont="1" applyBorder="1" applyAlignment="1">
      <alignment horizontal="left" vertical="top" indent="1"/>
    </xf>
    <xf numFmtId="0" fontId="4" fillId="0" borderId="0" xfId="0" applyFont="1" applyFill="1" applyBorder="1" applyAlignment="1">
      <alignment vertical="top"/>
    </xf>
    <xf numFmtId="0" fontId="5" fillId="0" borderId="0" xfId="0" applyFont="1" applyFill="1" applyBorder="1" applyAlignment="1"/>
    <xf numFmtId="0" fontId="18" fillId="0" borderId="0" xfId="0" applyNumberFormat="1" applyFont="1" applyBorder="1" applyAlignment="1">
      <alignment horizontal="center"/>
    </xf>
    <xf numFmtId="0" fontId="3" fillId="0" borderId="3" xfId="0" applyFont="1" applyFill="1" applyBorder="1"/>
    <xf numFmtId="0" fontId="0" fillId="0" borderId="0" xfId="0" applyFill="1" applyBorder="1" applyAlignment="1"/>
    <xf numFmtId="0" fontId="0" fillId="0" borderId="4" xfId="0" applyFill="1" applyBorder="1" applyAlignment="1"/>
    <xf numFmtId="0" fontId="19" fillId="0" borderId="0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4" xfId="0" applyBorder="1" applyAlignment="1"/>
    <xf numFmtId="0" fontId="14" fillId="0" borderId="2" xfId="0" applyNumberFormat="1" applyFont="1" applyFill="1" applyBorder="1" applyAlignment="1"/>
    <xf numFmtId="49" fontId="22" fillId="0" borderId="2" xfId="0" applyNumberFormat="1" applyFont="1" applyBorder="1" applyAlignment="1">
      <alignment horizontal="center" vertical="center"/>
    </xf>
    <xf numFmtId="49" fontId="22" fillId="0" borderId="3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20" fillId="0" borderId="4" xfId="0" applyFont="1" applyBorder="1" applyAlignment="1">
      <alignment horizontal="left" vertical="top" indent="1"/>
    </xf>
    <xf numFmtId="0" fontId="20" fillId="0" borderId="0" xfId="0" applyFont="1" applyBorder="1" applyAlignment="1">
      <alignment horizontal="left" vertical="top" indent="1"/>
    </xf>
    <xf numFmtId="0" fontId="20" fillId="0" borderId="5" xfId="0" applyFont="1" applyBorder="1" applyAlignment="1">
      <alignment horizontal="left" vertical="top" indent="1"/>
    </xf>
    <xf numFmtId="49" fontId="0" fillId="0" borderId="9" xfId="0" applyNumberFormat="1" applyBorder="1" applyAlignment="1">
      <alignment horizontal="center"/>
    </xf>
    <xf numFmtId="49" fontId="31" fillId="0" borderId="9" xfId="0" applyNumberFormat="1" applyFont="1" applyBorder="1"/>
    <xf numFmtId="0" fontId="14" fillId="0" borderId="2" xfId="0" applyFont="1" applyFill="1" applyBorder="1" applyAlignment="1"/>
    <xf numFmtId="0" fontId="14" fillId="0" borderId="0" xfId="0" applyFont="1" applyFill="1" applyBorder="1" applyAlignment="1"/>
    <xf numFmtId="0" fontId="7" fillId="0" borderId="2" xfId="0" applyNumberFormat="1" applyFont="1" applyFill="1" applyBorder="1" applyAlignment="1"/>
    <xf numFmtId="0" fontId="7" fillId="0" borderId="0" xfId="0" applyNumberFormat="1" applyFont="1" applyFill="1" applyBorder="1" applyAlignment="1"/>
    <xf numFmtId="0" fontId="0" fillId="0" borderId="2" xfId="0" applyBorder="1" applyAlignment="1"/>
    <xf numFmtId="0" fontId="8" fillId="0" borderId="4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164" fontId="3" fillId="0" borderId="4" xfId="0" applyNumberFormat="1" applyFont="1" applyFill="1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49" fontId="22" fillId="0" borderId="5" xfId="0" applyNumberFormat="1" applyFont="1" applyBorder="1" applyAlignment="1">
      <alignment horizontal="center" vertical="center"/>
    </xf>
    <xf numFmtId="49" fontId="22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Border="1" applyAlignment="1"/>
    <xf numFmtId="164" fontId="3" fillId="0" borderId="0" xfId="0" applyNumberFormat="1" applyFont="1" applyFill="1" applyBorder="1" applyAlignment="1">
      <alignment vertical="center"/>
    </xf>
    <xf numFmtId="164" fontId="3" fillId="0" borderId="5" xfId="0" applyNumberFormat="1" applyFont="1" applyFill="1" applyBorder="1" applyAlignment="1">
      <alignment vertical="center"/>
    </xf>
    <xf numFmtId="0" fontId="0" fillId="0" borderId="0" xfId="0" applyAlignment="1">
      <alignment horizontal="center" vertical="top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0" fillId="0" borderId="7" xfId="0" applyBorder="1" applyAlignment="1">
      <alignment horizontal="center" vertical="top"/>
    </xf>
    <xf numFmtId="0" fontId="0" fillId="0" borderId="24" xfId="0" applyBorder="1" applyAlignment="1">
      <alignment horizontal="center" vertical="center"/>
    </xf>
    <xf numFmtId="49" fontId="3" fillId="0" borderId="24" xfId="0" applyNumberFormat="1" applyFont="1" applyFill="1" applyBorder="1" applyAlignment="1">
      <alignment horizontal="center" vertical="center"/>
    </xf>
    <xf numFmtId="0" fontId="38" fillId="0" borderId="3" xfId="0" applyFont="1" applyBorder="1" applyAlignment="1">
      <alignment horizontal="center"/>
    </xf>
    <xf numFmtId="0" fontId="38" fillId="0" borderId="5" xfId="0" applyFont="1" applyBorder="1" applyAlignment="1">
      <alignment horizontal="center"/>
    </xf>
    <xf numFmtId="0" fontId="35" fillId="0" borderId="5" xfId="0" applyFont="1" applyBorder="1" applyAlignment="1">
      <alignment horizontal="center" vertical="top"/>
    </xf>
    <xf numFmtId="0" fontId="35" fillId="0" borderId="8" xfId="0" applyFont="1" applyBorder="1" applyAlignment="1">
      <alignment horizontal="center" vertical="top"/>
    </xf>
    <xf numFmtId="0" fontId="0" fillId="0" borderId="2" xfId="0" applyBorder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/>
    <xf numFmtId="0" fontId="0" fillId="0" borderId="7" xfId="0" applyBorder="1" applyAlignment="1"/>
    <xf numFmtId="0" fontId="4" fillId="0" borderId="2" xfId="0" applyFont="1" applyFill="1" applyBorder="1" applyAlignment="1">
      <alignment vertical="top"/>
    </xf>
    <xf numFmtId="0" fontId="4" fillId="0" borderId="7" xfId="0" applyFont="1" applyFill="1" applyBorder="1" applyAlignment="1">
      <alignment vertical="top"/>
    </xf>
    <xf numFmtId="0" fontId="0" fillId="0" borderId="2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7" xfId="0" applyBorder="1" applyAlignment="1">
      <alignment wrapText="1"/>
    </xf>
    <xf numFmtId="0" fontId="3" fillId="0" borderId="2" xfId="0" applyNumberFormat="1" applyFont="1" applyFill="1" applyBorder="1" applyAlignment="1"/>
    <xf numFmtId="49" fontId="5" fillId="0" borderId="2" xfId="0" applyNumberFormat="1" applyFont="1" applyFill="1" applyBorder="1" applyAlignment="1">
      <alignment horizontal="center"/>
    </xf>
    <xf numFmtId="49" fontId="5" fillId="0" borderId="7" xfId="0" applyNumberFormat="1" applyFont="1" applyFill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164" fontId="3" fillId="0" borderId="1" xfId="0" applyNumberFormat="1" applyFont="1" applyFill="1" applyBorder="1" applyAlignment="1">
      <alignment vertical="center"/>
    </xf>
    <xf numFmtId="164" fontId="3" fillId="0" borderId="2" xfId="0" applyNumberFormat="1" applyFont="1" applyFill="1" applyBorder="1" applyAlignment="1">
      <alignment vertical="center"/>
    </xf>
    <xf numFmtId="0" fontId="0" fillId="0" borderId="3" xfId="0" applyBorder="1" applyAlignment="1"/>
    <xf numFmtId="164" fontId="3" fillId="0" borderId="6" xfId="0" applyNumberFormat="1" applyFont="1" applyFill="1" applyBorder="1" applyAlignment="1">
      <alignment vertical="center"/>
    </xf>
    <xf numFmtId="164" fontId="3" fillId="0" borderId="7" xfId="0" applyNumberFormat="1" applyFont="1" applyFill="1" applyBorder="1" applyAlignment="1">
      <alignment vertical="center"/>
    </xf>
    <xf numFmtId="0" fontId="0" fillId="0" borderId="8" xfId="0" applyBorder="1" applyAlignment="1"/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164" fontId="3" fillId="0" borderId="4" xfId="0" applyNumberFormat="1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vertical="center"/>
    </xf>
    <xf numFmtId="0" fontId="0" fillId="0" borderId="5" xfId="0" applyBorder="1" applyAlignment="1"/>
    <xf numFmtId="0" fontId="4" fillId="0" borderId="1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3" fillId="0" borderId="21" xfId="0" applyFont="1" applyFill="1" applyBorder="1" applyAlignment="1"/>
    <xf numFmtId="0" fontId="0" fillId="0" borderId="20" xfId="0" applyBorder="1" applyAlignment="1"/>
    <xf numFmtId="0" fontId="0" fillId="0" borderId="4" xfId="0" applyBorder="1" applyAlignment="1"/>
    <xf numFmtId="0" fontId="4" fillId="0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4" fillId="0" borderId="7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9" fillId="0" borderId="1" xfId="0" applyNumberFormat="1" applyFont="1" applyBorder="1" applyAlignment="1">
      <alignment horizontal="center" vertical="center"/>
    </xf>
    <xf numFmtId="0" fontId="29" fillId="0" borderId="3" xfId="0" applyNumberFormat="1" applyFont="1" applyBorder="1" applyAlignment="1">
      <alignment horizontal="center" vertical="center"/>
    </xf>
    <xf numFmtId="0" fontId="29" fillId="0" borderId="6" xfId="0" applyNumberFormat="1" applyFont="1" applyBorder="1" applyAlignment="1">
      <alignment horizontal="center" vertical="center"/>
    </xf>
    <xf numFmtId="0" fontId="29" fillId="0" borderId="8" xfId="0" applyNumberFormat="1" applyFont="1" applyBorder="1" applyAlignment="1">
      <alignment horizontal="center" vertical="center"/>
    </xf>
    <xf numFmtId="164" fontId="3" fillId="0" borderId="3" xfId="0" applyNumberFormat="1" applyFont="1" applyFill="1" applyBorder="1" applyAlignment="1">
      <alignment vertical="center"/>
    </xf>
    <xf numFmtId="164" fontId="3" fillId="0" borderId="8" xfId="0" applyNumberFormat="1" applyFont="1" applyFill="1" applyBorder="1" applyAlignment="1">
      <alignment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3" fillId="0" borderId="5" xfId="0" applyNumberFormat="1" applyFont="1" applyFill="1" applyBorder="1" applyAlignment="1">
      <alignment vertical="center"/>
    </xf>
    <xf numFmtId="0" fontId="3" fillId="0" borderId="4" xfId="0" applyNumberFormat="1" applyFont="1" applyBorder="1" applyAlignment="1"/>
    <xf numFmtId="0" fontId="3" fillId="0" borderId="0" xfId="0" applyNumberFormat="1" applyFont="1" applyAlignment="1"/>
    <xf numFmtId="0" fontId="3" fillId="0" borderId="5" xfId="0" applyNumberFormat="1" applyFont="1" applyBorder="1" applyAlignment="1"/>
    <xf numFmtId="0" fontId="3" fillId="0" borderId="14" xfId="0" applyNumberFormat="1" applyFont="1" applyBorder="1" applyAlignment="1"/>
    <xf numFmtId="0" fontId="3" fillId="0" borderId="15" xfId="0" applyNumberFormat="1" applyFont="1" applyBorder="1" applyAlignment="1"/>
    <xf numFmtId="0" fontId="3" fillId="0" borderId="16" xfId="0" applyNumberFormat="1" applyFont="1" applyBorder="1" applyAlignment="1"/>
    <xf numFmtId="49" fontId="23" fillId="0" borderId="2" xfId="0" applyNumberFormat="1" applyFont="1" applyFill="1" applyBorder="1" applyAlignment="1">
      <alignment horizontal="center" vertical="center"/>
    </xf>
    <xf numFmtId="49" fontId="22" fillId="0" borderId="2" xfId="0" applyNumberFormat="1" applyFont="1" applyBorder="1" applyAlignment="1">
      <alignment horizontal="center" vertical="center"/>
    </xf>
    <xf numFmtId="49" fontId="22" fillId="0" borderId="3" xfId="0" applyNumberFormat="1" applyFont="1" applyBorder="1" applyAlignment="1">
      <alignment horizontal="center" vertical="center"/>
    </xf>
    <xf numFmtId="49" fontId="23" fillId="0" borderId="0" xfId="0" applyNumberFormat="1" applyFont="1" applyFill="1" applyBorder="1" applyAlignment="1">
      <alignment horizontal="center" vertical="center"/>
    </xf>
    <xf numFmtId="49" fontId="22" fillId="0" borderId="0" xfId="0" applyNumberFormat="1" applyFont="1" applyBorder="1" applyAlignment="1">
      <alignment horizontal="center" vertical="center"/>
    </xf>
    <xf numFmtId="49" fontId="22" fillId="0" borderId="5" xfId="0" applyNumberFormat="1" applyFont="1" applyBorder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7" xfId="0" applyNumberFormat="1" applyFont="1" applyBorder="1" applyAlignment="1">
      <alignment horizontal="center" vertical="center"/>
    </xf>
    <xf numFmtId="49" fontId="22" fillId="0" borderId="8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4" fillId="0" borderId="1" xfId="0" applyNumberFormat="1" applyFont="1" applyFill="1" applyBorder="1" applyAlignment="1">
      <alignment vertical="center"/>
    </xf>
    <xf numFmtId="0" fontId="0" fillId="0" borderId="2" xfId="0" applyNumberFormat="1" applyFill="1" applyBorder="1" applyAlignment="1">
      <alignment vertical="center"/>
    </xf>
    <xf numFmtId="0" fontId="0" fillId="0" borderId="3" xfId="0" applyNumberFormat="1" applyFill="1" applyBorder="1" applyAlignment="1">
      <alignment vertical="center"/>
    </xf>
    <xf numFmtId="0" fontId="0" fillId="0" borderId="6" xfId="0" applyNumberFormat="1" applyFill="1" applyBorder="1" applyAlignment="1">
      <alignment vertical="center"/>
    </xf>
    <xf numFmtId="0" fontId="0" fillId="0" borderId="7" xfId="0" applyNumberFormat="1" applyFill="1" applyBorder="1" applyAlignment="1">
      <alignment vertical="center"/>
    </xf>
    <xf numFmtId="0" fontId="0" fillId="0" borderId="8" xfId="0" applyNumberForma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top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0" xfId="0" applyFill="1" applyAlignment="1">
      <alignment horizontal="center" vertical="top"/>
    </xf>
    <xf numFmtId="0" fontId="0" fillId="0" borderId="5" xfId="0" applyFill="1" applyBorder="1" applyAlignment="1">
      <alignment horizontal="center" vertical="top"/>
    </xf>
    <xf numFmtId="0" fontId="11" fillId="0" borderId="6" xfId="0" applyNumberFormat="1" applyFont="1" applyFill="1" applyBorder="1" applyAlignment="1">
      <alignment horizontal="center" vertical="top"/>
    </xf>
    <xf numFmtId="0" fontId="13" fillId="0" borderId="8" xfId="0" applyFont="1" applyFill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11" fillId="0" borderId="1" xfId="0" applyNumberFormat="1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1" fontId="4" fillId="0" borderId="6" xfId="0" applyNumberFormat="1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/>
    </xf>
    <xf numFmtId="0" fontId="18" fillId="0" borderId="2" xfId="0" applyNumberFormat="1" applyFont="1" applyBorder="1" applyAlignment="1">
      <alignment horizontal="center"/>
    </xf>
    <xf numFmtId="0" fontId="18" fillId="0" borderId="3" xfId="0" applyNumberFormat="1" applyFont="1" applyBorder="1" applyAlignment="1">
      <alignment horizontal="center"/>
    </xf>
    <xf numFmtId="0" fontId="18" fillId="0" borderId="7" xfId="0" applyNumberFormat="1" applyFont="1" applyBorder="1" applyAlignment="1">
      <alignment horizontal="center"/>
    </xf>
    <xf numFmtId="0" fontId="18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left" vertical="center" indent="1"/>
    </xf>
    <xf numFmtId="0" fontId="3" fillId="0" borderId="2" xfId="0" applyFont="1" applyFill="1" applyBorder="1" applyAlignment="1">
      <alignment horizontal="left" vertical="center" indent="1"/>
    </xf>
    <xf numFmtId="0" fontId="3" fillId="0" borderId="3" xfId="0" applyFont="1" applyFill="1" applyBorder="1" applyAlignment="1">
      <alignment horizontal="left" vertical="center" indent="1"/>
    </xf>
    <xf numFmtId="0" fontId="3" fillId="0" borderId="6" xfId="0" applyFont="1" applyFill="1" applyBorder="1" applyAlignment="1">
      <alignment horizontal="left" vertical="center" indent="1"/>
    </xf>
    <xf numFmtId="0" fontId="3" fillId="0" borderId="7" xfId="0" applyFont="1" applyFill="1" applyBorder="1" applyAlignment="1">
      <alignment horizontal="left" vertical="center" indent="1"/>
    </xf>
    <xf numFmtId="0" fontId="3" fillId="0" borderId="8" xfId="0" applyFont="1" applyFill="1" applyBorder="1" applyAlignment="1">
      <alignment horizontal="left" vertical="center" indent="1"/>
    </xf>
    <xf numFmtId="49" fontId="21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top"/>
    </xf>
    <xf numFmtId="49" fontId="21" fillId="0" borderId="0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/>
    <xf numFmtId="0" fontId="5" fillId="0" borderId="3" xfId="0" applyFont="1" applyFill="1" applyBorder="1" applyAlignment="1"/>
    <xf numFmtId="0" fontId="5" fillId="0" borderId="7" xfId="0" applyFont="1" applyFill="1" applyBorder="1" applyAlignment="1"/>
    <xf numFmtId="0" fontId="5" fillId="0" borderId="8" xfId="0" applyFont="1" applyFill="1" applyBorder="1" applyAlignment="1"/>
    <xf numFmtId="0" fontId="0" fillId="0" borderId="2" xfId="0" applyFill="1" applyBorder="1" applyAlignment="1">
      <alignment horizontal="left" vertical="center" indent="1"/>
    </xf>
    <xf numFmtId="0" fontId="0" fillId="0" borderId="3" xfId="0" applyFill="1" applyBorder="1" applyAlignment="1">
      <alignment horizontal="left" vertical="center" indent="1"/>
    </xf>
    <xf numFmtId="0" fontId="0" fillId="0" borderId="7" xfId="0" applyFill="1" applyBorder="1" applyAlignment="1">
      <alignment horizontal="left" vertical="center" indent="1"/>
    </xf>
    <xf numFmtId="0" fontId="0" fillId="0" borderId="8" xfId="0" applyFill="1" applyBorder="1" applyAlignment="1">
      <alignment horizontal="left" vertical="center" inden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/>
    </xf>
    <xf numFmtId="0" fontId="30" fillId="0" borderId="7" xfId="0" applyFont="1" applyBorder="1" applyAlignment="1">
      <alignment horizontal="center"/>
    </xf>
    <xf numFmtId="0" fontId="30" fillId="0" borderId="8" xfId="0" applyFont="1" applyBorder="1" applyAlignment="1">
      <alignment horizontal="center"/>
    </xf>
    <xf numFmtId="0" fontId="4" fillId="0" borderId="1" xfId="0" applyFont="1" applyFill="1" applyBorder="1" applyAlignment="1">
      <alignment vertical="top"/>
    </xf>
    <xf numFmtId="0" fontId="4" fillId="0" borderId="2" xfId="0" applyFont="1" applyFill="1" applyBorder="1" applyAlignment="1">
      <alignment vertical="top"/>
    </xf>
    <xf numFmtId="0" fontId="4" fillId="0" borderId="6" xfId="0" applyFont="1" applyFill="1" applyBorder="1" applyAlignment="1">
      <alignment vertical="top"/>
    </xf>
    <xf numFmtId="0" fontId="4" fillId="0" borderId="7" xfId="0" applyFont="1" applyFill="1" applyBorder="1" applyAlignment="1">
      <alignment vertical="top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  <xf numFmtId="0" fontId="0" fillId="2" borderId="0" xfId="0" applyFill="1" applyBorder="1" applyAlignment="1"/>
    <xf numFmtId="0" fontId="0" fillId="2" borderId="5" xfId="0" applyFill="1" applyBorder="1" applyAlignment="1"/>
    <xf numFmtId="0" fontId="0" fillId="2" borderId="6" xfId="0" applyFill="1" applyBorder="1" applyAlignment="1"/>
    <xf numFmtId="0" fontId="0" fillId="2" borderId="7" xfId="0" applyFill="1" applyBorder="1" applyAlignment="1"/>
    <xf numFmtId="0" fontId="0" fillId="2" borderId="8" xfId="0" applyFill="1" applyBorder="1" applyAlignment="1"/>
    <xf numFmtId="0" fontId="0" fillId="0" borderId="0" xfId="0" applyFill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top"/>
    </xf>
    <xf numFmtId="0" fontId="11" fillId="0" borderId="3" xfId="0" applyFont="1" applyFill="1" applyBorder="1" applyAlignment="1">
      <alignment horizontal="center" vertical="top"/>
    </xf>
    <xf numFmtId="0" fontId="19" fillId="0" borderId="1" xfId="0" applyFont="1" applyFill="1" applyBorder="1" applyAlignment="1">
      <alignment horizontal="center" vertical="top"/>
    </xf>
    <xf numFmtId="0" fontId="30" fillId="0" borderId="2" xfId="0" applyFont="1" applyBorder="1" applyAlignment="1">
      <alignment horizontal="center" vertical="top"/>
    </xf>
    <xf numFmtId="0" fontId="30" fillId="0" borderId="3" xfId="0" applyFont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/>
    </xf>
    <xf numFmtId="49" fontId="5" fillId="0" borderId="7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49" fontId="5" fillId="0" borderId="1" xfId="0" applyNumberFormat="1" applyFont="1" applyFill="1" applyBorder="1" applyAlignment="1">
      <alignment horizontal="center"/>
    </xf>
    <xf numFmtId="49" fontId="5" fillId="0" borderId="4" xfId="0" applyNumberFormat="1" applyFont="1" applyFill="1" applyBorder="1" applyAlignment="1">
      <alignment horizontal="center"/>
    </xf>
    <xf numFmtId="2" fontId="3" fillId="0" borderId="4" xfId="0" applyNumberFormat="1" applyFont="1" applyFill="1" applyBorder="1" applyAlignment="1">
      <alignment vertical="top"/>
    </xf>
    <xf numFmtId="2" fontId="0" fillId="0" borderId="5" xfId="0" applyNumberFormat="1" applyBorder="1" applyAlignment="1"/>
    <xf numFmtId="0" fontId="7" fillId="0" borderId="0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/>
    </xf>
    <xf numFmtId="0" fontId="5" fillId="0" borderId="7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5" fillId="0" borderId="6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/>
    </xf>
    <xf numFmtId="49" fontId="5" fillId="0" borderId="8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/>
    </xf>
    <xf numFmtId="49" fontId="5" fillId="0" borderId="13" xfId="0" applyNumberFormat="1" applyFont="1" applyFill="1" applyBorder="1" applyAlignment="1">
      <alignment horizontal="center"/>
    </xf>
    <xf numFmtId="49" fontId="5" fillId="0" borderId="10" xfId="0" applyNumberFormat="1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/>
    </xf>
    <xf numFmtId="49" fontId="5" fillId="0" borderId="11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 vertical="top"/>
    </xf>
    <xf numFmtId="49" fontId="3" fillId="0" borderId="2" xfId="0" applyNumberFormat="1" applyFont="1" applyFill="1" applyBorder="1" applyAlignment="1"/>
    <xf numFmtId="0" fontId="3" fillId="0" borderId="2" xfId="0" applyNumberFormat="1" applyFont="1" applyFill="1" applyBorder="1" applyAlignment="1"/>
    <xf numFmtId="0" fontId="3" fillId="0" borderId="3" xfId="0" applyNumberFormat="1" applyFont="1" applyFill="1" applyBorder="1" applyAlignment="1"/>
    <xf numFmtId="0" fontId="3" fillId="0" borderId="7" xfId="0" applyNumberFormat="1" applyFont="1" applyFill="1" applyBorder="1" applyAlignment="1"/>
    <xf numFmtId="0" fontId="3" fillId="0" borderId="8" xfId="0" applyNumberFormat="1" applyFont="1" applyFill="1" applyBorder="1" applyAlignment="1"/>
    <xf numFmtId="0" fontId="4" fillId="0" borderId="1" xfId="0" applyFont="1" applyFill="1" applyBorder="1" applyAlignment="1"/>
    <xf numFmtId="0" fontId="4" fillId="0" borderId="2" xfId="0" applyFont="1" applyFill="1" applyBorder="1" applyAlignment="1"/>
    <xf numFmtId="0" fontId="4" fillId="0" borderId="6" xfId="0" applyFont="1" applyFill="1" applyBorder="1" applyAlignment="1"/>
    <xf numFmtId="0" fontId="4" fillId="0" borderId="7" xfId="0" applyFont="1" applyFill="1" applyBorder="1" applyAlignment="1"/>
    <xf numFmtId="0" fontId="5" fillId="0" borderId="3" xfId="0" applyNumberFormat="1" applyFont="1" applyFill="1" applyBorder="1" applyAlignment="1">
      <alignment horizontal="center"/>
    </xf>
    <xf numFmtId="0" fontId="5" fillId="0" borderId="8" xfId="0" applyNumberFormat="1" applyFont="1" applyFill="1" applyBorder="1" applyAlignment="1">
      <alignment horizontal="center"/>
    </xf>
    <xf numFmtId="49" fontId="5" fillId="0" borderId="12" xfId="0" applyNumberFormat="1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center" vertical="center"/>
    </xf>
    <xf numFmtId="0" fontId="28" fillId="0" borderId="1" xfId="0" applyNumberFormat="1" applyFont="1" applyBorder="1" applyAlignment="1">
      <alignment horizontal="center" vertical="center"/>
    </xf>
    <xf numFmtId="0" fontId="28" fillId="0" borderId="3" xfId="0" applyNumberFormat="1" applyFont="1" applyBorder="1" applyAlignment="1">
      <alignment horizontal="center" vertical="center"/>
    </xf>
    <xf numFmtId="0" fontId="28" fillId="0" borderId="6" xfId="0" applyNumberFormat="1" applyFont="1" applyBorder="1" applyAlignment="1">
      <alignment horizontal="center" vertical="center"/>
    </xf>
    <xf numFmtId="0" fontId="28" fillId="0" borderId="8" xfId="0" applyNumberFormat="1" applyFont="1" applyBorder="1" applyAlignment="1">
      <alignment horizontal="center" vertical="center"/>
    </xf>
    <xf numFmtId="0" fontId="34" fillId="0" borderId="3" xfId="0" applyFont="1" applyBorder="1" applyAlignment="1">
      <alignment horizont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34" fillId="0" borderId="7" xfId="0" applyFont="1" applyBorder="1" applyAlignment="1">
      <alignment horizontal="center" vertical="top"/>
    </xf>
    <xf numFmtId="0" fontId="34" fillId="0" borderId="8" xfId="0" applyFont="1" applyBorder="1" applyAlignment="1">
      <alignment horizontal="center" vertical="top"/>
    </xf>
    <xf numFmtId="0" fontId="26" fillId="0" borderId="1" xfId="0" applyNumberFormat="1" applyFont="1" applyFill="1" applyBorder="1" applyAlignment="1">
      <alignment horizontal="center" vertical="center"/>
    </xf>
    <xf numFmtId="0" fontId="27" fillId="0" borderId="2" xfId="0" applyNumberFormat="1" applyFont="1" applyBorder="1" applyAlignment="1">
      <alignment horizontal="center" vertical="center"/>
    </xf>
    <xf numFmtId="0" fontId="27" fillId="0" borderId="6" xfId="0" applyNumberFormat="1" applyFont="1" applyBorder="1" applyAlignment="1">
      <alignment horizontal="center" vertical="center"/>
    </xf>
    <xf numFmtId="0" fontId="27" fillId="0" borderId="7" xfId="0" applyNumberFormat="1" applyFont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8" fillId="0" borderId="1" xfId="0" applyNumberFormat="1" applyFont="1" applyFill="1" applyBorder="1" applyAlignment="1">
      <alignment horizontal="center" vertical="top"/>
    </xf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15" xfId="0" applyFont="1" applyBorder="1" applyAlignment="1"/>
    <xf numFmtId="0" fontId="3" fillId="0" borderId="16" xfId="0" applyFont="1" applyBorder="1" applyAlignment="1"/>
    <xf numFmtId="0" fontId="11" fillId="0" borderId="6" xfId="0" applyFont="1" applyFill="1" applyBorder="1" applyAlignment="1">
      <alignment horizontal="center" vertical="top"/>
    </xf>
    <xf numFmtId="0" fontId="3" fillId="0" borderId="3" xfId="0" applyFont="1" applyFill="1" applyBorder="1" applyAlignment="1"/>
    <xf numFmtId="0" fontId="3" fillId="0" borderId="0" xfId="0" applyFont="1" applyFill="1" applyAlignment="1">
      <alignment horizontal="center"/>
    </xf>
    <xf numFmtId="0" fontId="24" fillId="0" borderId="2" xfId="0" applyFont="1" applyBorder="1" applyAlignment="1">
      <alignment horizontal="center" vertical="top"/>
    </xf>
    <xf numFmtId="0" fontId="3" fillId="0" borderId="17" xfId="0" applyNumberFormat="1" applyFont="1" applyBorder="1" applyAlignment="1"/>
    <xf numFmtId="0" fontId="3" fillId="0" borderId="18" xfId="0" applyNumberFormat="1" applyFont="1" applyBorder="1" applyAlignment="1"/>
    <xf numFmtId="0" fontId="3" fillId="0" borderId="19" xfId="0" applyNumberFormat="1" applyFont="1" applyBorder="1" applyAlignment="1"/>
    <xf numFmtId="0" fontId="3" fillId="0" borderId="6" xfId="0" applyNumberFormat="1" applyFont="1" applyBorder="1" applyAlignment="1"/>
    <xf numFmtId="0" fontId="3" fillId="0" borderId="7" xfId="0" applyNumberFormat="1" applyFont="1" applyBorder="1" applyAlignment="1"/>
    <xf numFmtId="0" fontId="3" fillId="0" borderId="8" xfId="0" applyNumberFormat="1" applyFont="1" applyBorder="1" applyAlignment="1"/>
    <xf numFmtId="0" fontId="20" fillId="0" borderId="1" xfId="0" applyFont="1" applyFill="1" applyBorder="1" applyAlignment="1">
      <alignment horizontal="center" vertical="top"/>
    </xf>
    <xf numFmtId="0" fontId="32" fillId="0" borderId="2" xfId="0" applyFont="1" applyBorder="1" applyAlignment="1">
      <alignment horizontal="center" vertical="top"/>
    </xf>
    <xf numFmtId="0" fontId="32" fillId="0" borderId="3" xfId="0" applyFont="1" applyBorder="1" applyAlignment="1">
      <alignment horizontal="center" vertical="top"/>
    </xf>
    <xf numFmtId="0" fontId="8" fillId="0" borderId="4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20" fillId="0" borderId="6" xfId="0" applyFont="1" applyFill="1" applyBorder="1" applyAlignment="1">
      <alignment horizontal="center"/>
    </xf>
    <xf numFmtId="0" fontId="32" fillId="0" borderId="7" xfId="0" applyFont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7" fillId="0" borderId="1" xfId="0" applyFont="1" applyFill="1" applyBorder="1" applyAlignment="1">
      <alignment horizontal="center" vertical="top"/>
    </xf>
    <xf numFmtId="0" fontId="7" fillId="0" borderId="2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 vertical="top"/>
    </xf>
    <xf numFmtId="0" fontId="26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top"/>
    </xf>
    <xf numFmtId="0" fontId="36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49" fontId="8" fillId="0" borderId="6" xfId="0" applyNumberFormat="1" applyFont="1" applyFill="1" applyBorder="1" applyAlignment="1">
      <alignment vertical="top"/>
    </xf>
    <xf numFmtId="49" fontId="8" fillId="0" borderId="7" xfId="0" applyNumberFormat="1" applyFont="1" applyFill="1" applyBorder="1" applyAlignment="1">
      <alignment vertical="top"/>
    </xf>
    <xf numFmtId="0" fontId="0" fillId="0" borderId="7" xfId="0" applyBorder="1" applyAlignment="1">
      <alignment vertical="top"/>
    </xf>
    <xf numFmtId="49" fontId="8" fillId="0" borderId="1" xfId="0" applyNumberFormat="1" applyFont="1" applyFill="1" applyBorder="1" applyAlignment="1">
      <alignment vertical="top"/>
    </xf>
    <xf numFmtId="49" fontId="8" fillId="0" borderId="2" xfId="0" applyNumberFormat="1" applyFont="1" applyFill="1" applyBorder="1" applyAlignment="1">
      <alignment vertical="top"/>
    </xf>
    <xf numFmtId="49" fontId="8" fillId="0" borderId="4" xfId="0" applyNumberFormat="1" applyFont="1" applyFill="1" applyBorder="1" applyAlignment="1">
      <alignment vertical="top"/>
    </xf>
    <xf numFmtId="49" fontId="8" fillId="0" borderId="0" xfId="0" applyNumberFormat="1" applyFont="1" applyFill="1" applyBorder="1" applyAlignment="1">
      <alignment vertical="top"/>
    </xf>
    <xf numFmtId="0" fontId="0" fillId="0" borderId="0" xfId="0" applyAlignment="1"/>
    <xf numFmtId="0" fontId="8" fillId="0" borderId="4" xfId="0" applyFont="1" applyFill="1" applyBorder="1" applyAlignment="1">
      <alignment horizontal="center" wrapText="1"/>
    </xf>
    <xf numFmtId="0" fontId="7" fillId="0" borderId="6" xfId="0" applyFont="1" applyFill="1" applyBorder="1" applyAlignment="1">
      <alignment horizontal="center" vertical="top"/>
    </xf>
    <xf numFmtId="0" fontId="7" fillId="0" borderId="7" xfId="0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center" vertical="top"/>
    </xf>
    <xf numFmtId="0" fontId="8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0" borderId="22" xfId="0" applyBorder="1" applyAlignment="1"/>
    <xf numFmtId="0" fontId="0" fillId="0" borderId="23" xfId="0" applyBorder="1" applyAlignment="1"/>
    <xf numFmtId="14" fontId="0" fillId="0" borderId="24" xfId="0" applyNumberFormat="1" applyBorder="1" applyAlignment="1">
      <alignment horizont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/>
    </xf>
    <xf numFmtId="0" fontId="29" fillId="0" borderId="2" xfId="0" applyNumberFormat="1" applyFont="1" applyBorder="1" applyAlignment="1">
      <alignment horizontal="center" vertical="center"/>
    </xf>
    <xf numFmtId="0" fontId="29" fillId="0" borderId="7" xfId="0" applyNumberFormat="1" applyFont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29" fillId="0" borderId="2" xfId="0" applyNumberFormat="1" applyFont="1" applyBorder="1" applyAlignment="1">
      <alignment horizontal="center" vertical="center"/>
    </xf>
    <xf numFmtId="0" fontId="29" fillId="0" borderId="7" xfId="0" applyNumberFormat="1" applyFont="1" applyBorder="1" applyAlignment="1">
      <alignment horizontal="center" vertical="center"/>
    </xf>
  </cellXfs>
  <cellStyles count="3">
    <cellStyle name="Βασικό_01" xfId="1"/>
    <cellStyle name="Κανονικό" xfId="0" builtinId="0"/>
    <cellStyle name="Κανονικό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15</xdr:col>
      <xdr:colOff>9525</xdr:colOff>
      <xdr:row>12</xdr:row>
      <xdr:rowOff>9525</xdr:rowOff>
    </xdr:to>
    <xdr:sp macro="" textlink="" fLocksText="0">
      <xdr:nvSpPr>
        <xdr:cNvPr id="78849" name="AutoShape 1"/>
        <xdr:cNvSpPr>
          <a:spLocks noChangeArrowheads="1"/>
        </xdr:cNvSpPr>
      </xdr:nvSpPr>
      <xdr:spPr bwMode="auto">
        <a:xfrm rot="5400000">
          <a:off x="0" y="0"/>
          <a:ext cx="1152525" cy="1152525"/>
        </a:xfrm>
        <a:prstGeom prst="rtTriangle">
          <a:avLst/>
        </a:prstGeom>
        <a:solidFill>
          <a:srgbClr val="00CCFF"/>
        </a:solidFill>
        <a:ln w="9525">
          <a:solidFill>
            <a:srgbClr val="00CCFF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l-GR" sz="2400" b="0" i="0" u="none" strike="noStrike" baseline="0">
              <a:solidFill>
                <a:srgbClr val="FFFFFF"/>
              </a:solidFill>
              <a:latin typeface="Arial"/>
              <a:cs typeface="Arial"/>
            </a:rPr>
            <a:t>Φ</a:t>
          </a:r>
          <a:r>
            <a:rPr lang="el-GR" sz="1400" b="0" i="0" u="none" strike="noStrike" baseline="0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 fLocksWithSheet="0"/>
  </xdr:twoCellAnchor>
  <xdr:twoCellAnchor editAs="absolute">
    <xdr:from>
      <xdr:col>0</xdr:col>
      <xdr:colOff>57150</xdr:colOff>
      <xdr:row>5</xdr:row>
      <xdr:rowOff>19050</xdr:rowOff>
    </xdr:from>
    <xdr:to>
      <xdr:col>12</xdr:col>
      <xdr:colOff>9525</xdr:colOff>
      <xdr:row>5</xdr:row>
      <xdr:rowOff>85725</xdr:rowOff>
    </xdr:to>
    <xdr:sp macro="" textlink="">
      <xdr:nvSpPr>
        <xdr:cNvPr id="78850" name="WordArt 2"/>
        <xdr:cNvSpPr>
          <a:spLocks noChangeArrowheads="1" noChangeShapeType="1" noTextEdit="1"/>
        </xdr:cNvSpPr>
      </xdr:nvSpPr>
      <xdr:spPr bwMode="auto">
        <a:xfrm rot="19080000">
          <a:off x="57150" y="495300"/>
          <a:ext cx="866775" cy="66675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800" kern="10" spc="400" normalizeH="1">
              <a:ln w="9525">
                <a:solidFill>
                  <a:srgbClr val="FFFFFF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TAXIS</a:t>
          </a:r>
          <a:endParaRPr lang="el-GR" sz="800" kern="10" spc="400" normalizeH="1">
            <a:ln w="9525">
              <a:solidFill>
                <a:srgbClr val="FFFFFF"/>
              </a:solidFill>
              <a:round/>
              <a:headEnd/>
              <a:tailEnd/>
            </a:ln>
            <a:solidFill>
              <a:srgbClr val="FFFFFF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75</xdr:col>
      <xdr:colOff>0</xdr:colOff>
      <xdr:row>50</xdr:row>
      <xdr:rowOff>0</xdr:rowOff>
    </xdr:from>
    <xdr:to>
      <xdr:col>85</xdr:col>
      <xdr:colOff>66675</xdr:colOff>
      <xdr:row>51</xdr:row>
      <xdr:rowOff>9525</xdr:rowOff>
    </xdr:to>
    <xdr:sp macro="" textlink="">
      <xdr:nvSpPr>
        <xdr:cNvPr id="8195" name="AutoShape 3"/>
        <xdr:cNvSpPr>
          <a:spLocks noChangeArrowheads="1"/>
        </xdr:cNvSpPr>
      </xdr:nvSpPr>
      <xdr:spPr bwMode="auto">
        <a:xfrm rot="10800000">
          <a:off x="5562600" y="4362450"/>
          <a:ext cx="828675" cy="104775"/>
        </a:xfrm>
        <a:prstGeom prst="triangle">
          <a:avLst>
            <a:gd name="adj" fmla="val 5000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75</xdr:col>
      <xdr:colOff>0</xdr:colOff>
      <xdr:row>52</xdr:row>
      <xdr:rowOff>66675</xdr:rowOff>
    </xdr:from>
    <xdr:to>
      <xdr:col>85</xdr:col>
      <xdr:colOff>66675</xdr:colOff>
      <xdr:row>54</xdr:row>
      <xdr:rowOff>0</xdr:rowOff>
    </xdr:to>
    <xdr:sp macro="" textlink="">
      <xdr:nvSpPr>
        <xdr:cNvPr id="8196" name="AutoShape 4"/>
        <xdr:cNvSpPr>
          <a:spLocks noChangeArrowheads="1"/>
        </xdr:cNvSpPr>
      </xdr:nvSpPr>
      <xdr:spPr bwMode="auto">
        <a:xfrm rot="10800000" flipH="1" flipV="1">
          <a:off x="5562600" y="4619625"/>
          <a:ext cx="828675" cy="123825"/>
        </a:xfrm>
        <a:prstGeom prst="triangle">
          <a:avLst>
            <a:gd name="adj" fmla="val 5000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68</xdr:col>
      <xdr:colOff>0</xdr:colOff>
      <xdr:row>117</xdr:row>
      <xdr:rowOff>0</xdr:rowOff>
    </xdr:from>
    <xdr:to>
      <xdr:col>70</xdr:col>
      <xdr:colOff>57150</xdr:colOff>
      <xdr:row>117</xdr:row>
      <xdr:rowOff>0</xdr:rowOff>
    </xdr:to>
    <xdr:sp macro="" textlink="">
      <xdr:nvSpPr>
        <xdr:cNvPr id="78853" name="Text Box 5"/>
        <xdr:cNvSpPr txBox="1">
          <a:spLocks noChangeArrowheads="1"/>
        </xdr:cNvSpPr>
      </xdr:nvSpPr>
      <xdr:spPr bwMode="auto">
        <a:xfrm>
          <a:off x="5181600" y="10077450"/>
          <a:ext cx="13335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0" tIns="0" rIns="0" bIns="0" anchor="ctr" upright="1"/>
        <a:lstStyle/>
        <a:p>
          <a:pPr algn="l" rtl="0">
            <a:defRPr sz="1000"/>
          </a:pPr>
          <a:r>
            <a:rPr lang="el-GR" sz="300" b="0" i="0" u="none" strike="noStrike" baseline="0">
              <a:solidFill>
                <a:srgbClr val="FFFFFF"/>
              </a:solidFill>
              <a:latin typeface="Arial Narrow"/>
            </a:rPr>
            <a:t>ΣΥΝΟΛΟ</a:t>
          </a:r>
        </a:p>
      </xdr:txBody>
    </xdr:sp>
    <xdr:clientData/>
  </xdr:twoCellAnchor>
  <xdr:twoCellAnchor>
    <xdr:from>
      <xdr:col>68</xdr:col>
      <xdr:colOff>0</xdr:colOff>
      <xdr:row>117</xdr:row>
      <xdr:rowOff>0</xdr:rowOff>
    </xdr:from>
    <xdr:to>
      <xdr:col>70</xdr:col>
      <xdr:colOff>57150</xdr:colOff>
      <xdr:row>117</xdr:row>
      <xdr:rowOff>0</xdr:rowOff>
    </xdr:to>
    <xdr:sp macro="" textlink="">
      <xdr:nvSpPr>
        <xdr:cNvPr id="78854" name="Text Box 6"/>
        <xdr:cNvSpPr txBox="1">
          <a:spLocks noChangeArrowheads="1"/>
        </xdr:cNvSpPr>
      </xdr:nvSpPr>
      <xdr:spPr bwMode="auto">
        <a:xfrm>
          <a:off x="5181600" y="10077450"/>
          <a:ext cx="13335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0" tIns="0" rIns="0" bIns="0" anchor="ctr" upright="1"/>
        <a:lstStyle/>
        <a:p>
          <a:pPr algn="l" rtl="0">
            <a:defRPr sz="1000"/>
          </a:pPr>
          <a:r>
            <a:rPr lang="el-GR" sz="300" b="0" i="0" u="none" strike="noStrike" baseline="0">
              <a:solidFill>
                <a:srgbClr val="FFFFFF"/>
              </a:solidFill>
              <a:latin typeface="Arial Narrow"/>
            </a:rPr>
            <a:t>ΣΥΝΟΛΟ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57150</xdr:colOff>
      <xdr:row>9</xdr:row>
      <xdr:rowOff>38100</xdr:rowOff>
    </xdr:to>
    <xdr:cxnSp macro="">
      <xdr:nvCxnSpPr>
        <xdr:cNvPr id="8199" name="AutoShape 7"/>
        <xdr:cNvCxnSpPr>
          <a:cxnSpLocks noChangeShapeType="1"/>
        </xdr:cNvCxnSpPr>
      </xdr:nvCxnSpPr>
      <xdr:spPr bwMode="auto">
        <a:xfrm flipV="1">
          <a:off x="0" y="0"/>
          <a:ext cx="895350" cy="895350"/>
        </a:xfrm>
        <a:prstGeom prst="straightConnector1">
          <a:avLst/>
        </a:prstGeom>
        <a:noFill/>
        <a:ln w="12700">
          <a:solidFill>
            <a:srgbClr val="FFFFFF"/>
          </a:solidFill>
          <a:round/>
          <a:headEnd/>
          <a:tailEnd/>
        </a:ln>
      </xdr:spPr>
    </xdr:cxnSp>
    <xdr:clientData/>
  </xdr:twoCellAnchor>
  <xdr:twoCellAnchor>
    <xdr:from>
      <xdr:col>75</xdr:col>
      <xdr:colOff>0</xdr:colOff>
      <xdr:row>64</xdr:row>
      <xdr:rowOff>66675</xdr:rowOff>
    </xdr:from>
    <xdr:to>
      <xdr:col>85</xdr:col>
      <xdr:colOff>66675</xdr:colOff>
      <xdr:row>66</xdr:row>
      <xdr:rowOff>0</xdr:rowOff>
    </xdr:to>
    <xdr:sp macro="" textlink="">
      <xdr:nvSpPr>
        <xdr:cNvPr id="8200" name="AutoShape 9"/>
        <xdr:cNvSpPr>
          <a:spLocks noChangeArrowheads="1"/>
        </xdr:cNvSpPr>
      </xdr:nvSpPr>
      <xdr:spPr bwMode="auto">
        <a:xfrm rot="10800000" flipH="1" flipV="1">
          <a:off x="5562600" y="5362575"/>
          <a:ext cx="828675" cy="123825"/>
        </a:xfrm>
        <a:prstGeom prst="triangle">
          <a:avLst>
            <a:gd name="adj" fmla="val 5000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68</xdr:col>
      <xdr:colOff>0</xdr:colOff>
      <xdr:row>52</xdr:row>
      <xdr:rowOff>0</xdr:rowOff>
    </xdr:from>
    <xdr:to>
      <xdr:col>70</xdr:col>
      <xdr:colOff>66675</xdr:colOff>
      <xdr:row>62</xdr:row>
      <xdr:rowOff>0</xdr:rowOff>
    </xdr:to>
    <xdr:sp macro="" textlink="">
      <xdr:nvSpPr>
        <xdr:cNvPr id="8201" name="AutoShape 11"/>
        <xdr:cNvSpPr>
          <a:spLocks noChangeArrowheads="1"/>
        </xdr:cNvSpPr>
      </xdr:nvSpPr>
      <xdr:spPr bwMode="auto">
        <a:xfrm rot="-5400000" flipH="1" flipV="1">
          <a:off x="4976813" y="4757737"/>
          <a:ext cx="552450" cy="142875"/>
        </a:xfrm>
        <a:prstGeom prst="triangle">
          <a:avLst>
            <a:gd name="adj" fmla="val 5000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68</xdr:col>
      <xdr:colOff>9525</xdr:colOff>
      <xdr:row>53</xdr:row>
      <xdr:rowOff>86095</xdr:rowOff>
    </xdr:from>
    <xdr:ext cx="66172" cy="199285"/>
    <xdr:sp macro="" textlink="">
      <xdr:nvSpPr>
        <xdr:cNvPr id="78860" name="Text Box 12"/>
        <xdr:cNvSpPr txBox="1">
          <a:spLocks noChangeArrowheads="1"/>
        </xdr:cNvSpPr>
      </xdr:nvSpPr>
      <xdr:spPr bwMode="auto">
        <a:xfrm>
          <a:off x="5191125" y="4753345"/>
          <a:ext cx="66172" cy="199285"/>
        </a:xfrm>
        <a:prstGeom prst="rect">
          <a:avLst/>
        </a:prstGeom>
        <a:noFill/>
        <a:ln>
          <a:noFill/>
        </a:ln>
        <a:extLst/>
      </xdr:spPr>
      <xdr:txBody>
        <a:bodyPr vert="vert270" wrap="none" lIns="0" tIns="0" rIns="0" bIns="0" anchor="ctr" upright="1">
          <a:spAutoFit/>
        </a:bodyPr>
        <a:lstStyle/>
        <a:p>
          <a:pPr algn="ctr" rtl="0">
            <a:defRPr sz="1000"/>
          </a:pPr>
          <a:r>
            <a:rPr lang="el-GR" sz="450" b="1" i="0" u="none" strike="noStrike" baseline="0">
              <a:solidFill>
                <a:srgbClr val="FFFFFF"/>
              </a:solidFill>
              <a:latin typeface="Arial Narrow"/>
            </a:rPr>
            <a:t>ΣΥΝΟΛΟ</a:t>
          </a:r>
        </a:p>
      </xdr:txBody>
    </xdr:sp>
    <xdr:clientData/>
  </xdr:oneCellAnchor>
  <xdr:oneCellAnchor>
    <xdr:from>
      <xdr:col>72</xdr:col>
      <xdr:colOff>28575</xdr:colOff>
      <xdr:row>2</xdr:row>
      <xdr:rowOff>19050</xdr:rowOff>
    </xdr:from>
    <xdr:ext cx="236924" cy="58991"/>
    <xdr:sp macro="" textlink="" fLocksText="0">
      <xdr:nvSpPr>
        <xdr:cNvPr id="78861" name="Text Box 13"/>
        <xdr:cNvSpPr txBox="1">
          <a:spLocks noChangeArrowheads="1"/>
        </xdr:cNvSpPr>
      </xdr:nvSpPr>
      <xdr:spPr bwMode="auto">
        <a:xfrm>
          <a:off x="5362575" y="209550"/>
          <a:ext cx="236924" cy="58991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/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l-GR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ΑΡΙΘΜΟΣ</a:t>
          </a:r>
        </a:p>
      </xdr:txBody>
    </xdr:sp>
    <xdr:clientData fLocksWithSheet="0"/>
  </xdr:oneCellAnchor>
  <xdr:oneCellAnchor>
    <xdr:from>
      <xdr:col>81</xdr:col>
      <xdr:colOff>28575</xdr:colOff>
      <xdr:row>2</xdr:row>
      <xdr:rowOff>19050</xdr:rowOff>
    </xdr:from>
    <xdr:ext cx="137217" cy="58991"/>
    <xdr:sp macro="" textlink="" fLocksText="0">
      <xdr:nvSpPr>
        <xdr:cNvPr id="78862" name="Text Box 14"/>
        <xdr:cNvSpPr txBox="1">
          <a:spLocks noChangeArrowheads="1"/>
        </xdr:cNvSpPr>
      </xdr:nvSpPr>
      <xdr:spPr bwMode="auto">
        <a:xfrm>
          <a:off x="6048375" y="209550"/>
          <a:ext cx="137217" cy="58991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/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l-GR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ΕΤΟΣ</a:t>
          </a:r>
        </a:p>
      </xdr:txBody>
    </xdr:sp>
    <xdr:clientData fLocksWithSheet="0"/>
  </xdr:oneCellAnchor>
  <xdr:twoCellAnchor editAs="oneCell">
    <xdr:from>
      <xdr:col>86</xdr:col>
      <xdr:colOff>0</xdr:colOff>
      <xdr:row>72</xdr:row>
      <xdr:rowOff>0</xdr:rowOff>
    </xdr:from>
    <xdr:to>
      <xdr:col>86</xdr:col>
      <xdr:colOff>0</xdr:colOff>
      <xdr:row>72</xdr:row>
      <xdr:rowOff>66675</xdr:rowOff>
    </xdr:to>
    <xdr:sp macro="" textlink="" fLocksText="0">
      <xdr:nvSpPr>
        <xdr:cNvPr id="8205" name="Text Box 15"/>
        <xdr:cNvSpPr txBox="1">
          <a:spLocks noChangeArrowheads="1"/>
        </xdr:cNvSpPr>
      </xdr:nvSpPr>
      <xdr:spPr bwMode="auto">
        <a:xfrm>
          <a:off x="6400800" y="5848350"/>
          <a:ext cx="0" cy="66675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sp>
    <xdr:clientData fLocksWithSheet="0"/>
  </xdr:twoCellAnchor>
  <xdr:twoCellAnchor editAs="oneCell">
    <xdr:from>
      <xdr:col>86</xdr:col>
      <xdr:colOff>0</xdr:colOff>
      <xdr:row>70</xdr:row>
      <xdr:rowOff>9525</xdr:rowOff>
    </xdr:from>
    <xdr:to>
      <xdr:col>86</xdr:col>
      <xdr:colOff>0</xdr:colOff>
      <xdr:row>71</xdr:row>
      <xdr:rowOff>66675</xdr:rowOff>
    </xdr:to>
    <xdr:sp macro="" textlink="" fLocksText="0">
      <xdr:nvSpPr>
        <xdr:cNvPr id="8206" name="Text Box 17"/>
        <xdr:cNvSpPr txBox="1">
          <a:spLocks noChangeArrowheads="1"/>
        </xdr:cNvSpPr>
      </xdr:nvSpPr>
      <xdr:spPr bwMode="auto">
        <a:xfrm>
          <a:off x="6400800" y="5800725"/>
          <a:ext cx="0" cy="11430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sp>
    <xdr:clientData fLocksWithSheet="0"/>
  </xdr:twoCellAnchor>
  <xdr:twoCellAnchor>
    <xdr:from>
      <xdr:col>68</xdr:col>
      <xdr:colOff>0</xdr:colOff>
      <xdr:row>64</xdr:row>
      <xdr:rowOff>0</xdr:rowOff>
    </xdr:from>
    <xdr:to>
      <xdr:col>70</xdr:col>
      <xdr:colOff>66675</xdr:colOff>
      <xdr:row>71</xdr:row>
      <xdr:rowOff>0</xdr:rowOff>
    </xdr:to>
    <xdr:sp macro="" textlink="">
      <xdr:nvSpPr>
        <xdr:cNvPr id="8207" name="AutoShape 20"/>
        <xdr:cNvSpPr>
          <a:spLocks noChangeArrowheads="1"/>
        </xdr:cNvSpPr>
      </xdr:nvSpPr>
      <xdr:spPr bwMode="auto">
        <a:xfrm rot="-5400000" flipH="1" flipV="1">
          <a:off x="4976813" y="5500687"/>
          <a:ext cx="552450" cy="142875"/>
        </a:xfrm>
        <a:prstGeom prst="triangle">
          <a:avLst>
            <a:gd name="adj" fmla="val 5000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68</xdr:col>
      <xdr:colOff>9525</xdr:colOff>
      <xdr:row>65</xdr:row>
      <xdr:rowOff>86095</xdr:rowOff>
    </xdr:from>
    <xdr:ext cx="66172" cy="199285"/>
    <xdr:sp macro="" textlink="">
      <xdr:nvSpPr>
        <xdr:cNvPr id="78869" name="Text Box 21"/>
        <xdr:cNvSpPr txBox="1">
          <a:spLocks noChangeArrowheads="1"/>
        </xdr:cNvSpPr>
      </xdr:nvSpPr>
      <xdr:spPr bwMode="auto">
        <a:xfrm>
          <a:off x="5191125" y="5515345"/>
          <a:ext cx="66172" cy="199285"/>
        </a:xfrm>
        <a:prstGeom prst="rect">
          <a:avLst/>
        </a:prstGeom>
        <a:noFill/>
        <a:ln>
          <a:noFill/>
        </a:ln>
        <a:extLst/>
      </xdr:spPr>
      <xdr:txBody>
        <a:bodyPr vert="vert270" wrap="none" lIns="0" tIns="0" rIns="0" bIns="0" anchor="ctr" upright="1">
          <a:spAutoFit/>
        </a:bodyPr>
        <a:lstStyle/>
        <a:p>
          <a:pPr algn="ctr" rtl="0">
            <a:defRPr sz="1000"/>
          </a:pPr>
          <a:r>
            <a:rPr lang="el-GR" sz="450" b="1" i="0" u="none" strike="noStrike" baseline="0">
              <a:solidFill>
                <a:srgbClr val="FFFFFF"/>
              </a:solidFill>
              <a:latin typeface="Arial Narrow"/>
            </a:rPr>
            <a:t>ΣΥΝΟΛΟ</a:t>
          </a:r>
        </a:p>
      </xdr:txBody>
    </xdr:sp>
    <xdr:clientData/>
  </xdr:oneCellAnchor>
  <xdr:oneCellAnchor>
    <xdr:from>
      <xdr:col>58</xdr:col>
      <xdr:colOff>38100</xdr:colOff>
      <xdr:row>79</xdr:row>
      <xdr:rowOff>12002</xdr:rowOff>
    </xdr:from>
    <xdr:ext cx="470770" cy="103233"/>
    <xdr:sp macro="" textlink="" fLocksText="0">
      <xdr:nvSpPr>
        <xdr:cNvPr id="78873" name="Text Box 25"/>
        <xdr:cNvSpPr txBox="1">
          <a:spLocks noChangeArrowheads="1"/>
        </xdr:cNvSpPr>
      </xdr:nvSpPr>
      <xdr:spPr bwMode="auto">
        <a:xfrm>
          <a:off x="4457700" y="6469952"/>
          <a:ext cx="470770" cy="103233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/>
      </xdr:spPr>
      <xdr:txBody>
        <a:bodyPr wrap="none" lIns="0" tIns="0" rIns="0" bIns="0" anchor="b" upright="1">
          <a:spAutoFit/>
        </a:bodyPr>
        <a:lstStyle/>
        <a:p>
          <a:pPr algn="l" rtl="0">
            <a:defRPr sz="1000"/>
          </a:pPr>
          <a:r>
            <a:rPr lang="el-G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Σημειώσεις:</a:t>
          </a:r>
        </a:p>
      </xdr:txBody>
    </xdr:sp>
    <xdr:clientData fLocksWithSheet="0"/>
  </xdr:oneCellAnchor>
  <xdr:twoCellAnchor>
    <xdr:from>
      <xdr:col>75</xdr:col>
      <xdr:colOff>0</xdr:colOff>
      <xdr:row>56</xdr:row>
      <xdr:rowOff>0</xdr:rowOff>
    </xdr:from>
    <xdr:to>
      <xdr:col>85</xdr:col>
      <xdr:colOff>66675</xdr:colOff>
      <xdr:row>59</xdr:row>
      <xdr:rowOff>9525</xdr:rowOff>
    </xdr:to>
    <xdr:sp macro="" textlink="">
      <xdr:nvSpPr>
        <xdr:cNvPr id="8210" name="AutoShape 10"/>
        <xdr:cNvSpPr>
          <a:spLocks noChangeArrowheads="1"/>
        </xdr:cNvSpPr>
      </xdr:nvSpPr>
      <xdr:spPr bwMode="auto">
        <a:xfrm rot="10800000">
          <a:off x="5562600" y="4933950"/>
          <a:ext cx="828675" cy="95250"/>
        </a:xfrm>
        <a:prstGeom prst="triangle">
          <a:avLst>
            <a:gd name="adj" fmla="val 5000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75</xdr:col>
      <xdr:colOff>0</xdr:colOff>
      <xdr:row>68</xdr:row>
      <xdr:rowOff>0</xdr:rowOff>
    </xdr:from>
    <xdr:to>
      <xdr:col>85</xdr:col>
      <xdr:colOff>66675</xdr:colOff>
      <xdr:row>69</xdr:row>
      <xdr:rowOff>47625</xdr:rowOff>
    </xdr:to>
    <xdr:sp macro="" textlink="">
      <xdr:nvSpPr>
        <xdr:cNvPr id="8211" name="AutoShape 10"/>
        <xdr:cNvSpPr>
          <a:spLocks noChangeArrowheads="1"/>
        </xdr:cNvSpPr>
      </xdr:nvSpPr>
      <xdr:spPr bwMode="auto">
        <a:xfrm rot="10800000">
          <a:off x="5562600" y="5676900"/>
          <a:ext cx="828675" cy="104775"/>
        </a:xfrm>
        <a:prstGeom prst="triangle">
          <a:avLst>
            <a:gd name="adj" fmla="val 5000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117"/>
  <sheetViews>
    <sheetView showGridLines="0" showZeros="0" tabSelected="1" topLeftCell="A22" zoomScale="150" zoomScaleNormal="150" workbookViewId="0">
      <selection activeCell="CZ44" sqref="CZ44"/>
    </sheetView>
  </sheetViews>
  <sheetFormatPr defaultColWidth="1.33203125" defaultRowHeight="7.5" customHeight="1" x14ac:dyDescent="0.2"/>
  <cols>
    <col min="1" max="71" width="1.33203125" style="1"/>
    <col min="72" max="72" width="3.1640625" style="1" customWidth="1"/>
    <col min="73" max="73" width="3.6640625" style="1" customWidth="1"/>
    <col min="74" max="16384" width="1.33203125" style="1"/>
  </cols>
  <sheetData>
    <row r="1" spans="1:86" ht="7.5" customHeight="1" x14ac:dyDescent="0.2">
      <c r="A1" s="3"/>
      <c r="B1" s="16"/>
      <c r="C1" s="16"/>
      <c r="D1" s="16"/>
      <c r="E1" s="16"/>
      <c r="F1" s="16"/>
      <c r="G1" s="16"/>
      <c r="H1" s="16"/>
      <c r="I1" s="16"/>
      <c r="J1" s="16"/>
      <c r="K1" s="16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6"/>
    </row>
    <row r="2" spans="1:86" ht="7.5" customHeight="1" x14ac:dyDescent="0.2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9"/>
    </row>
    <row r="3" spans="1:86" ht="7.5" customHeight="1" x14ac:dyDescent="0.25">
      <c r="A3" s="17"/>
      <c r="B3" s="18"/>
      <c r="C3" s="18"/>
      <c r="D3" s="18"/>
      <c r="E3" s="18"/>
      <c r="G3" s="19"/>
      <c r="I3" s="378" t="s">
        <v>119</v>
      </c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347" t="s">
        <v>105</v>
      </c>
      <c r="BD3" s="348"/>
      <c r="BE3" s="348"/>
      <c r="BF3" s="348"/>
      <c r="BG3" s="348"/>
      <c r="BH3" s="348"/>
      <c r="BI3" s="348"/>
      <c r="BJ3" s="348"/>
      <c r="BK3" s="349"/>
      <c r="BL3" s="104" t="s">
        <v>7</v>
      </c>
      <c r="BM3" s="105"/>
      <c r="BN3" s="106"/>
      <c r="BO3" s="357"/>
      <c r="BP3" s="352"/>
      <c r="BQ3" s="352"/>
      <c r="BR3" s="352"/>
      <c r="BS3" s="352"/>
      <c r="BT3" s="98"/>
      <c r="BU3" s="352"/>
      <c r="BV3" s="352"/>
      <c r="BW3" s="352"/>
      <c r="BX3" s="352"/>
      <c r="BY3" s="352"/>
      <c r="BZ3" s="352"/>
      <c r="CA3" s="352"/>
      <c r="CB3" s="376"/>
      <c r="CC3" s="372"/>
      <c r="CD3" s="352"/>
      <c r="CE3" s="352"/>
      <c r="CF3" s="368"/>
      <c r="CG3" s="359" t="s">
        <v>234</v>
      </c>
      <c r="CH3" s="360"/>
    </row>
    <row r="4" spans="1:86" ht="7.5" customHeight="1" x14ac:dyDescent="0.25">
      <c r="A4" s="17"/>
      <c r="B4" s="18"/>
      <c r="C4" s="18"/>
      <c r="D4" s="18"/>
      <c r="E4" s="18"/>
      <c r="F4" s="19"/>
      <c r="G4" s="19"/>
      <c r="H4" s="21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354" t="s">
        <v>106</v>
      </c>
      <c r="BD4" s="355"/>
      <c r="BE4" s="355"/>
      <c r="BF4" s="355"/>
      <c r="BG4" s="355"/>
      <c r="BH4" s="355"/>
      <c r="BI4" s="355"/>
      <c r="BJ4" s="355"/>
      <c r="BK4" s="356"/>
      <c r="BL4" s="120"/>
      <c r="BM4" s="121"/>
      <c r="BN4" s="122"/>
      <c r="BO4" s="358"/>
      <c r="BP4" s="353"/>
      <c r="BQ4" s="353"/>
      <c r="BR4" s="353"/>
      <c r="BS4" s="353"/>
      <c r="BT4" s="99"/>
      <c r="BU4" s="353"/>
      <c r="BV4" s="353"/>
      <c r="BW4" s="353"/>
      <c r="BX4" s="353"/>
      <c r="BY4" s="353"/>
      <c r="BZ4" s="353"/>
      <c r="CA4" s="353"/>
      <c r="CB4" s="377"/>
      <c r="CC4" s="373"/>
      <c r="CD4" s="353"/>
      <c r="CE4" s="353"/>
      <c r="CF4" s="369"/>
      <c r="CG4" s="359"/>
      <c r="CH4" s="360"/>
    </row>
    <row r="5" spans="1:86" ht="7.5" customHeight="1" x14ac:dyDescent="0.2">
      <c r="A5" s="17"/>
      <c r="B5" s="18"/>
      <c r="C5" s="18"/>
      <c r="D5" s="18"/>
      <c r="E5" s="18"/>
      <c r="G5" s="20"/>
      <c r="I5" s="361" t="s">
        <v>120</v>
      </c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/>
      <c r="AQ5" s="177"/>
      <c r="AR5" s="177"/>
      <c r="AS5" s="177"/>
      <c r="AT5" s="177"/>
      <c r="AU5" s="177"/>
      <c r="AV5" s="177"/>
      <c r="AW5" s="177"/>
      <c r="AX5" s="177"/>
      <c r="AY5" s="177"/>
      <c r="AZ5" s="177"/>
      <c r="BA5" s="177"/>
      <c r="BB5" s="177"/>
      <c r="BC5" s="347" t="s">
        <v>107</v>
      </c>
      <c r="BD5" s="348"/>
      <c r="BE5" s="348"/>
      <c r="BF5" s="348"/>
      <c r="BG5" s="348"/>
      <c r="BH5" s="348"/>
      <c r="BI5" s="348"/>
      <c r="BJ5" s="348"/>
      <c r="BK5" s="348"/>
      <c r="BL5" s="348"/>
      <c r="BM5" s="348"/>
      <c r="BN5" s="348"/>
      <c r="BO5" s="349"/>
      <c r="BP5" s="104" t="s">
        <v>121</v>
      </c>
      <c r="BQ5" s="105"/>
      <c r="BR5" s="105"/>
      <c r="BS5" s="106"/>
      <c r="BT5" s="86"/>
      <c r="BU5" s="366"/>
      <c r="BV5" s="350"/>
      <c r="BW5" s="350"/>
      <c r="BX5" s="350"/>
      <c r="BY5" s="390"/>
      <c r="BZ5" s="350"/>
      <c r="CA5" s="350"/>
      <c r="CB5" s="374"/>
      <c r="CC5" s="350"/>
      <c r="CD5" s="350"/>
      <c r="CE5" s="350"/>
      <c r="CF5" s="370"/>
      <c r="CG5" s="359" t="s">
        <v>234</v>
      </c>
      <c r="CH5" s="360"/>
    </row>
    <row r="6" spans="1:86" ht="7.5" customHeight="1" x14ac:dyDescent="0.2">
      <c r="A6" s="17"/>
      <c r="B6" s="18"/>
      <c r="C6" s="18"/>
      <c r="D6" s="18"/>
      <c r="E6" s="18"/>
      <c r="G6" s="20"/>
      <c r="I6" s="361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7"/>
      <c r="AT6" s="177"/>
      <c r="AU6" s="177"/>
      <c r="AV6" s="177"/>
      <c r="AW6" s="177"/>
      <c r="AX6" s="177"/>
      <c r="AY6" s="177"/>
      <c r="AZ6" s="177"/>
      <c r="BA6" s="177"/>
      <c r="BB6" s="177"/>
      <c r="BC6" s="344" t="s">
        <v>108</v>
      </c>
      <c r="BD6" s="345"/>
      <c r="BE6" s="345"/>
      <c r="BF6" s="345"/>
      <c r="BG6" s="345"/>
      <c r="BH6" s="345"/>
      <c r="BI6" s="345"/>
      <c r="BJ6" s="345"/>
      <c r="BK6" s="345"/>
      <c r="BL6" s="345"/>
      <c r="BM6" s="345"/>
      <c r="BN6" s="345"/>
      <c r="BO6" s="346"/>
      <c r="BP6" s="107"/>
      <c r="BQ6" s="108"/>
      <c r="BR6" s="108"/>
      <c r="BS6" s="109"/>
      <c r="BT6" s="87"/>
      <c r="BU6" s="367"/>
      <c r="BV6" s="351"/>
      <c r="BW6" s="351"/>
      <c r="BX6" s="351"/>
      <c r="BY6" s="391"/>
      <c r="BZ6" s="351"/>
      <c r="CA6" s="351"/>
      <c r="CB6" s="375"/>
      <c r="CC6" s="351"/>
      <c r="CD6" s="351"/>
      <c r="CE6" s="351"/>
      <c r="CF6" s="371"/>
      <c r="CG6" s="359"/>
      <c r="CH6" s="360"/>
    </row>
    <row r="7" spans="1:86" ht="7.5" customHeight="1" x14ac:dyDescent="0.2">
      <c r="A7" s="7"/>
      <c r="B7" s="8"/>
      <c r="C7" s="8"/>
      <c r="D7" s="8"/>
      <c r="E7" s="8"/>
      <c r="F7" s="8"/>
      <c r="G7" s="8"/>
      <c r="H7" s="8"/>
      <c r="I7" s="8"/>
      <c r="J7" s="8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10"/>
      <c r="BR7" s="97"/>
      <c r="BS7" s="10"/>
      <c r="BT7" s="97"/>
      <c r="BU7" s="10"/>
      <c r="BV7" s="10">
        <v>0</v>
      </c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2"/>
      <c r="CH7" s="9"/>
    </row>
    <row r="8" spans="1:86" ht="7.5" customHeight="1" x14ac:dyDescent="0.2">
      <c r="A8" s="7"/>
      <c r="B8" s="8"/>
      <c r="C8" s="8"/>
      <c r="D8" s="8"/>
      <c r="E8" s="8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9"/>
    </row>
    <row r="9" spans="1:86" ht="7.5" customHeight="1" x14ac:dyDescent="0.2">
      <c r="A9" s="7"/>
      <c r="B9" s="8"/>
      <c r="C9" s="8"/>
      <c r="D9" s="8"/>
      <c r="G9" s="384" t="s">
        <v>8</v>
      </c>
      <c r="H9" s="385"/>
      <c r="I9" s="385"/>
      <c r="J9" s="385"/>
      <c r="K9" s="385"/>
      <c r="L9" s="385"/>
      <c r="M9" s="385"/>
      <c r="N9" s="379" t="str">
        <f>'ΣΤΟΙΧΕΙΑ ΥΠΟΧΡΕΟΥ'!B8</f>
        <v>ΑΘΗΝΩΝ</v>
      </c>
      <c r="O9" s="380"/>
      <c r="P9" s="380"/>
      <c r="Q9" s="380"/>
      <c r="R9" s="380"/>
      <c r="S9" s="380"/>
      <c r="T9" s="380"/>
      <c r="U9" s="380"/>
      <c r="V9" s="380"/>
      <c r="W9" s="380"/>
      <c r="X9" s="380"/>
      <c r="Y9" s="380"/>
      <c r="Z9" s="380"/>
      <c r="AA9" s="380"/>
      <c r="AB9" s="381"/>
      <c r="AC9" s="104" t="s">
        <v>62</v>
      </c>
      <c r="AD9" s="105"/>
      <c r="AE9" s="106"/>
      <c r="AF9" s="364" t="str">
        <f>MID('ΣΤΟΙΧΕΙΑ ΥΠΟΧΡΕΟΥ'!C8,1,1)</f>
        <v>0</v>
      </c>
      <c r="AG9" s="362"/>
      <c r="AH9" s="362" t="str">
        <f>MID('ΣΤΟΙΧΕΙΑ ΥΠΟΧΡΕΟΥ'!C8,2,1)</f>
        <v>0</v>
      </c>
      <c r="AI9" s="362"/>
      <c r="AJ9" s="362" t="str">
        <f>MID('ΣΤΟΙΧΕΙΑ ΥΠΟΧΡΕΟΥ'!C8,3,1)</f>
        <v>0</v>
      </c>
      <c r="AK9" s="362"/>
      <c r="AL9" s="362" t="str">
        <f>MID('ΣΤΟΙΧΕΙΑ ΥΠΟΧΡΕΟΥ'!C8,4,1)</f>
        <v>0</v>
      </c>
      <c r="AM9" s="388"/>
      <c r="AN9" s="11" t="s">
        <v>234</v>
      </c>
      <c r="AO9" s="13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157" t="s">
        <v>3</v>
      </c>
      <c r="BR9" s="332"/>
      <c r="BS9" s="332"/>
      <c r="BT9" s="332"/>
      <c r="BU9" s="332"/>
      <c r="BV9" s="214"/>
      <c r="BW9" s="104" t="s">
        <v>2</v>
      </c>
      <c r="BX9" s="105"/>
      <c r="BY9" s="106"/>
      <c r="BZ9" s="338" t="str">
        <f>MID('ΣΤΟΙΧΕΙΑ ΥΠΟΧΡΕΟΥ'!B1,1,1)</f>
        <v>2</v>
      </c>
      <c r="CA9" s="334"/>
      <c r="CB9" s="334" t="str">
        <f>MID('ΣΤΟΙΧΕΙΑ ΥΠΟΧΡΕΟΥ'!B1,2,1)</f>
        <v>0</v>
      </c>
      <c r="CC9" s="334"/>
      <c r="CD9" s="334" t="str">
        <f>MID('ΣΤΟΙΧΕΙΑ ΥΠΟΧΡΕΟΥ'!B1,3,1)</f>
        <v>1</v>
      </c>
      <c r="CE9" s="334"/>
      <c r="CF9" s="334" t="str">
        <f>MID('ΣΤΟΙΧΕΙΑ ΥΠΟΧΡΕΟΥ'!B1,4,1)</f>
        <v>6</v>
      </c>
      <c r="CG9" s="342"/>
      <c r="CH9" s="9"/>
    </row>
    <row r="10" spans="1:86" ht="7.5" customHeight="1" x14ac:dyDescent="0.2">
      <c r="A10" s="7"/>
      <c r="B10" s="8"/>
      <c r="C10" s="8"/>
      <c r="D10" s="8"/>
      <c r="G10" s="386"/>
      <c r="H10" s="387"/>
      <c r="I10" s="387"/>
      <c r="J10" s="387"/>
      <c r="K10" s="387"/>
      <c r="L10" s="387"/>
      <c r="M10" s="387"/>
      <c r="N10" s="382"/>
      <c r="O10" s="382"/>
      <c r="P10" s="382"/>
      <c r="Q10" s="382"/>
      <c r="R10" s="382"/>
      <c r="S10" s="382"/>
      <c r="T10" s="382"/>
      <c r="U10" s="382"/>
      <c r="V10" s="382"/>
      <c r="W10" s="382"/>
      <c r="X10" s="382"/>
      <c r="Y10" s="382"/>
      <c r="Z10" s="382"/>
      <c r="AA10" s="382"/>
      <c r="AB10" s="383"/>
      <c r="AC10" s="107"/>
      <c r="AD10" s="108"/>
      <c r="AE10" s="109"/>
      <c r="AF10" s="365"/>
      <c r="AG10" s="363"/>
      <c r="AH10" s="363"/>
      <c r="AI10" s="363"/>
      <c r="AJ10" s="363"/>
      <c r="AK10" s="363"/>
      <c r="AL10" s="363"/>
      <c r="AM10" s="389"/>
      <c r="AN10" s="13"/>
      <c r="AO10" s="13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322"/>
      <c r="BR10" s="341"/>
      <c r="BS10" s="341"/>
      <c r="BT10" s="341"/>
      <c r="BU10" s="341"/>
      <c r="BV10" s="323"/>
      <c r="BW10" s="120"/>
      <c r="BX10" s="121"/>
      <c r="BY10" s="122"/>
      <c r="BZ10" s="339"/>
      <c r="CA10" s="340"/>
      <c r="CB10" s="340"/>
      <c r="CC10" s="340"/>
      <c r="CD10" s="340"/>
      <c r="CE10" s="340"/>
      <c r="CF10" s="340"/>
      <c r="CG10" s="343"/>
      <c r="CH10" s="9"/>
    </row>
    <row r="11" spans="1:86" ht="7.5" customHeight="1" x14ac:dyDescent="0.2">
      <c r="A11" s="14"/>
      <c r="B11" s="13"/>
      <c r="C11" s="13"/>
      <c r="D11" s="13"/>
      <c r="G11" s="104" t="s">
        <v>1</v>
      </c>
      <c r="H11" s="105"/>
      <c r="I11" s="106"/>
      <c r="J11" s="157" t="s">
        <v>63</v>
      </c>
      <c r="K11" s="332"/>
      <c r="L11" s="332"/>
      <c r="M11" s="332"/>
      <c r="N11" s="332"/>
      <c r="O11" s="332"/>
      <c r="P11" s="332"/>
      <c r="Q11" s="332"/>
      <c r="R11" s="332"/>
      <c r="S11" s="332"/>
      <c r="T11" s="332"/>
      <c r="U11" s="332"/>
      <c r="V11" s="332"/>
      <c r="W11" s="332"/>
      <c r="X11" s="332"/>
      <c r="Y11" s="332"/>
      <c r="Z11" s="332"/>
      <c r="AA11" s="332"/>
      <c r="AB11" s="332"/>
      <c r="AC11" s="332"/>
      <c r="AD11" s="332"/>
      <c r="AE11" s="332"/>
      <c r="AF11" s="332"/>
      <c r="AG11" s="332"/>
      <c r="AH11" s="332"/>
      <c r="AI11" s="332"/>
      <c r="AJ11" s="214"/>
      <c r="AK11" s="263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7"/>
      <c r="AW11" s="178"/>
      <c r="AX11" s="157" t="s">
        <v>66</v>
      </c>
      <c r="AY11" s="158"/>
      <c r="AZ11" s="158"/>
      <c r="BA11" s="158"/>
      <c r="BB11" s="158"/>
      <c r="BC11" s="158"/>
      <c r="BD11" s="158"/>
      <c r="BE11" s="158"/>
      <c r="BF11" s="158"/>
      <c r="BG11" s="158"/>
      <c r="BH11" s="158"/>
      <c r="BI11" s="158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  <c r="BX11" s="158"/>
      <c r="BY11" s="158"/>
      <c r="BZ11" s="158"/>
      <c r="CA11" s="158"/>
      <c r="CB11" s="158"/>
      <c r="CC11" s="158"/>
      <c r="CD11" s="158"/>
      <c r="CE11" s="158"/>
      <c r="CF11" s="158"/>
      <c r="CG11" s="209"/>
      <c r="CH11" s="9"/>
    </row>
    <row r="12" spans="1:86" ht="7.5" customHeight="1" x14ac:dyDescent="0.2">
      <c r="A12" s="14"/>
      <c r="B12" s="13"/>
      <c r="C12" s="13"/>
      <c r="D12" s="13"/>
      <c r="G12" s="107"/>
      <c r="H12" s="108"/>
      <c r="I12" s="109"/>
      <c r="J12" s="215"/>
      <c r="K12" s="333"/>
      <c r="L12" s="333"/>
      <c r="M12" s="333"/>
      <c r="N12" s="333"/>
      <c r="O12" s="333"/>
      <c r="P12" s="333"/>
      <c r="Q12" s="333"/>
      <c r="R12" s="333"/>
      <c r="S12" s="333"/>
      <c r="T12" s="333"/>
      <c r="U12" s="333"/>
      <c r="V12" s="333"/>
      <c r="W12" s="333"/>
      <c r="X12" s="333"/>
      <c r="Y12" s="333"/>
      <c r="Z12" s="333"/>
      <c r="AA12" s="333"/>
      <c r="AB12" s="333"/>
      <c r="AC12" s="333"/>
      <c r="AD12" s="333"/>
      <c r="AE12" s="333"/>
      <c r="AF12" s="333"/>
      <c r="AG12" s="333"/>
      <c r="AH12" s="333"/>
      <c r="AI12" s="333"/>
      <c r="AJ12" s="216"/>
      <c r="AK12" s="263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7"/>
      <c r="AW12" s="178"/>
      <c r="AX12" s="159"/>
      <c r="AY12" s="160"/>
      <c r="AZ12" s="160"/>
      <c r="BA12" s="160"/>
      <c r="BB12" s="160"/>
      <c r="BC12" s="160"/>
      <c r="BD12" s="160"/>
      <c r="BE12" s="160"/>
      <c r="BF12" s="160"/>
      <c r="BG12" s="160"/>
      <c r="BH12" s="160"/>
      <c r="BI12" s="160"/>
      <c r="BJ12" s="160"/>
      <c r="BK12" s="160"/>
      <c r="BL12" s="160"/>
      <c r="BM12" s="160"/>
      <c r="BN12" s="160"/>
      <c r="BO12" s="160"/>
      <c r="BP12" s="160"/>
      <c r="BQ12" s="160"/>
      <c r="BR12" s="160"/>
      <c r="BS12" s="160"/>
      <c r="BT12" s="160"/>
      <c r="BU12" s="160"/>
      <c r="BV12" s="160"/>
      <c r="BW12" s="160"/>
      <c r="BX12" s="160"/>
      <c r="BY12" s="160"/>
      <c r="BZ12" s="160"/>
      <c r="CA12" s="160"/>
      <c r="CB12" s="160"/>
      <c r="CC12" s="160"/>
      <c r="CD12" s="160"/>
      <c r="CE12" s="160"/>
      <c r="CF12" s="160"/>
      <c r="CG12" s="210"/>
      <c r="CH12" s="9"/>
    </row>
    <row r="13" spans="1:86" ht="7.5" customHeight="1" x14ac:dyDescent="0.2">
      <c r="A13" s="14"/>
      <c r="B13" s="13"/>
      <c r="C13" s="13"/>
      <c r="D13" s="13"/>
      <c r="G13" s="101" t="s">
        <v>5</v>
      </c>
      <c r="H13" s="251"/>
      <c r="I13" s="252"/>
      <c r="J13" s="304"/>
      <c r="K13" s="259"/>
      <c r="L13" s="259"/>
      <c r="M13" s="259"/>
      <c r="N13" s="336"/>
      <c r="O13" s="259"/>
      <c r="P13" s="259"/>
      <c r="Q13" s="261"/>
      <c r="R13" s="334" t="str">
        <f>MID('ΣΤΟΙΧΕΙΑ ΥΠΟΧΡΕΟΥ'!B1,3,1)</f>
        <v>1</v>
      </c>
      <c r="S13" s="334"/>
      <c r="T13" s="334" t="str">
        <f>MID('ΣΤΟΙΧΕΙΑ ΥΠΟΧΡΕΟΥ'!B1,4,1)</f>
        <v>6</v>
      </c>
      <c r="U13" s="334"/>
      <c r="V13" s="101" t="s">
        <v>6</v>
      </c>
      <c r="W13" s="251"/>
      <c r="X13" s="252"/>
      <c r="Y13" s="304"/>
      <c r="Z13" s="259"/>
      <c r="AA13" s="259"/>
      <c r="AB13" s="259"/>
      <c r="AC13" s="336"/>
      <c r="AD13" s="259"/>
      <c r="AE13" s="259"/>
      <c r="AF13" s="261"/>
      <c r="AG13" s="334" t="str">
        <f>MID('ΣΤΟΙΧΕΙΑ ΥΠΟΧΡΕΟΥ'!B1,3,1)</f>
        <v>1</v>
      </c>
      <c r="AH13" s="334"/>
      <c r="AI13" s="334" t="str">
        <f>MID('ΣΤΟΙΧΕΙΑ ΥΠΟΧΡΕΟΥ'!B1,4,1)</f>
        <v>6</v>
      </c>
      <c r="AJ13" s="334"/>
      <c r="AK13" s="263"/>
      <c r="AL13" s="177"/>
      <c r="AM13" s="177"/>
      <c r="AN13" s="177"/>
      <c r="AO13" s="177"/>
      <c r="AP13" s="177"/>
      <c r="AQ13" s="177"/>
      <c r="AR13" s="177"/>
      <c r="AS13" s="177"/>
      <c r="AT13" s="177"/>
      <c r="AU13" s="177"/>
      <c r="AV13" s="177"/>
      <c r="AW13" s="178"/>
      <c r="AX13" s="285" t="s">
        <v>64</v>
      </c>
      <c r="AY13" s="211"/>
      <c r="AZ13" s="211"/>
      <c r="BA13" s="211"/>
      <c r="BB13" s="211"/>
      <c r="BC13" s="116"/>
      <c r="BD13" s="104" t="s">
        <v>0</v>
      </c>
      <c r="BE13" s="290"/>
      <c r="BF13" s="290"/>
      <c r="BG13" s="291"/>
      <c r="BH13" s="286">
        <v>1</v>
      </c>
      <c r="BI13" s="287"/>
      <c r="BJ13" s="286">
        <v>2</v>
      </c>
      <c r="BK13" s="287"/>
      <c r="BL13" s="286">
        <v>3</v>
      </c>
      <c r="BM13" s="287"/>
      <c r="BN13" s="286">
        <v>4</v>
      </c>
      <c r="BO13" s="287"/>
      <c r="BP13" s="286">
        <v>5</v>
      </c>
      <c r="BQ13" s="287"/>
      <c r="BR13" s="472"/>
      <c r="BS13" s="286">
        <v>6</v>
      </c>
      <c r="BT13" s="476"/>
      <c r="BU13" s="287"/>
      <c r="BV13" s="286">
        <v>7</v>
      </c>
      <c r="BW13" s="287"/>
      <c r="BX13" s="286">
        <v>8</v>
      </c>
      <c r="BY13" s="287"/>
      <c r="BZ13" s="286">
        <v>9</v>
      </c>
      <c r="CA13" s="287"/>
      <c r="CB13" s="286">
        <v>10</v>
      </c>
      <c r="CC13" s="287"/>
      <c r="CD13" s="286">
        <v>11</v>
      </c>
      <c r="CE13" s="287"/>
      <c r="CF13" s="286">
        <v>12</v>
      </c>
      <c r="CG13" s="287"/>
      <c r="CH13" s="15"/>
    </row>
    <row r="14" spans="1:86" ht="7.5" customHeight="1" x14ac:dyDescent="0.2">
      <c r="A14" s="14"/>
      <c r="B14" s="13"/>
      <c r="C14" s="13"/>
      <c r="D14" s="13"/>
      <c r="G14" s="217"/>
      <c r="H14" s="218"/>
      <c r="I14" s="219"/>
      <c r="J14" s="305"/>
      <c r="K14" s="260"/>
      <c r="L14" s="260"/>
      <c r="M14" s="260"/>
      <c r="N14" s="337"/>
      <c r="O14" s="260"/>
      <c r="P14" s="260"/>
      <c r="Q14" s="262"/>
      <c r="R14" s="335"/>
      <c r="S14" s="335"/>
      <c r="T14" s="335"/>
      <c r="U14" s="335"/>
      <c r="V14" s="217"/>
      <c r="W14" s="218"/>
      <c r="X14" s="219"/>
      <c r="Y14" s="305"/>
      <c r="Z14" s="260"/>
      <c r="AA14" s="260"/>
      <c r="AB14" s="260"/>
      <c r="AC14" s="337"/>
      <c r="AD14" s="260"/>
      <c r="AE14" s="260"/>
      <c r="AF14" s="262"/>
      <c r="AG14" s="335"/>
      <c r="AH14" s="335"/>
      <c r="AI14" s="335"/>
      <c r="AJ14" s="335"/>
      <c r="AK14" s="263"/>
      <c r="AL14" s="177"/>
      <c r="AM14" s="177"/>
      <c r="AN14" s="177"/>
      <c r="AO14" s="177"/>
      <c r="AP14" s="177"/>
      <c r="AQ14" s="177"/>
      <c r="AR14" s="177"/>
      <c r="AS14" s="177"/>
      <c r="AT14" s="177"/>
      <c r="AU14" s="177"/>
      <c r="AV14" s="177"/>
      <c r="AW14" s="178"/>
      <c r="AX14" s="212"/>
      <c r="AY14" s="213"/>
      <c r="AZ14" s="213"/>
      <c r="BA14" s="213"/>
      <c r="BB14" s="213"/>
      <c r="BC14" s="119"/>
      <c r="BD14" s="292"/>
      <c r="BE14" s="293"/>
      <c r="BF14" s="293"/>
      <c r="BG14" s="294"/>
      <c r="BH14" s="288"/>
      <c r="BI14" s="289"/>
      <c r="BJ14" s="288"/>
      <c r="BK14" s="289"/>
      <c r="BL14" s="288"/>
      <c r="BM14" s="289"/>
      <c r="BN14" s="288"/>
      <c r="BO14" s="289"/>
      <c r="BP14" s="288"/>
      <c r="BQ14" s="289"/>
      <c r="BR14" s="473"/>
      <c r="BS14" s="288"/>
      <c r="BT14" s="477"/>
      <c r="BU14" s="289"/>
      <c r="BV14" s="288"/>
      <c r="BW14" s="289"/>
      <c r="BX14" s="288"/>
      <c r="BY14" s="289"/>
      <c r="BZ14" s="288"/>
      <c r="CA14" s="289"/>
      <c r="CB14" s="288"/>
      <c r="CC14" s="289"/>
      <c r="CD14" s="288"/>
      <c r="CE14" s="289"/>
      <c r="CF14" s="288"/>
      <c r="CG14" s="289"/>
      <c r="CH14" s="15"/>
    </row>
    <row r="15" spans="1:86" ht="7.5" customHeight="1" x14ac:dyDescent="0.2">
      <c r="A15" s="14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285" t="s">
        <v>65</v>
      </c>
      <c r="AY15" s="211"/>
      <c r="AZ15" s="211"/>
      <c r="BA15" s="211"/>
      <c r="BB15" s="211"/>
      <c r="BC15" s="116"/>
      <c r="BD15" s="292"/>
      <c r="BE15" s="293"/>
      <c r="BF15" s="293"/>
      <c r="BG15" s="294"/>
      <c r="BH15" s="286">
        <v>1</v>
      </c>
      <c r="BI15" s="287"/>
      <c r="BJ15" s="286">
        <v>2</v>
      </c>
      <c r="BK15" s="287"/>
      <c r="BL15" s="286">
        <v>3</v>
      </c>
      <c r="BM15" s="287"/>
      <c r="BN15" s="286">
        <v>4</v>
      </c>
      <c r="BO15" s="287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5"/>
    </row>
    <row r="16" spans="1:86" ht="7.5" customHeight="1" x14ac:dyDescent="0.2">
      <c r="A16" s="14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212"/>
      <c r="AY16" s="213"/>
      <c r="AZ16" s="213"/>
      <c r="BA16" s="213"/>
      <c r="BB16" s="213"/>
      <c r="BC16" s="119"/>
      <c r="BD16" s="292"/>
      <c r="BE16" s="293"/>
      <c r="BF16" s="293"/>
      <c r="BG16" s="294"/>
      <c r="BH16" s="288"/>
      <c r="BI16" s="289"/>
      <c r="BJ16" s="288"/>
      <c r="BK16" s="289"/>
      <c r="BL16" s="288"/>
      <c r="BM16" s="289"/>
      <c r="BN16" s="288"/>
      <c r="BO16" s="289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5"/>
    </row>
    <row r="17" spans="1:86" ht="7.5" customHeight="1" x14ac:dyDescent="0.2">
      <c r="A17" s="14"/>
      <c r="B17" s="13"/>
      <c r="C17" s="13"/>
      <c r="D17" s="13"/>
      <c r="E17" s="157" t="s">
        <v>67</v>
      </c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  <c r="Z17" s="211"/>
      <c r="AA17" s="211"/>
      <c r="AB17" s="211"/>
      <c r="AC17" s="211"/>
      <c r="AD17" s="211"/>
      <c r="AE17" s="211"/>
      <c r="AF17" s="211"/>
      <c r="AG17" s="211"/>
      <c r="AH17" s="116"/>
      <c r="AI17" s="49"/>
      <c r="AJ17" s="48"/>
      <c r="AK17" s="77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72"/>
      <c r="AX17" s="285" t="s">
        <v>122</v>
      </c>
      <c r="AY17" s="211"/>
      <c r="AZ17" s="211"/>
      <c r="BA17" s="211"/>
      <c r="BB17" s="211"/>
      <c r="BC17" s="116"/>
      <c r="BD17" s="292"/>
      <c r="BE17" s="293"/>
      <c r="BF17" s="293"/>
      <c r="BG17" s="294"/>
      <c r="BH17" s="286">
        <v>1</v>
      </c>
      <c r="BI17" s="287"/>
      <c r="BJ17" s="286">
        <v>2</v>
      </c>
      <c r="BK17" s="287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15"/>
    </row>
    <row r="18" spans="1:86" ht="7.5" customHeight="1" x14ac:dyDescent="0.2">
      <c r="A18" s="14"/>
      <c r="B18" s="13"/>
      <c r="C18" s="13"/>
      <c r="D18" s="13"/>
      <c r="E18" s="212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213"/>
      <c r="S18" s="213"/>
      <c r="T18" s="213"/>
      <c r="U18" s="213"/>
      <c r="V18" s="213"/>
      <c r="W18" s="213"/>
      <c r="X18" s="213"/>
      <c r="Y18" s="213"/>
      <c r="Z18" s="213"/>
      <c r="AA18" s="213"/>
      <c r="AB18" s="213"/>
      <c r="AC18" s="213"/>
      <c r="AD18" s="213"/>
      <c r="AE18" s="213"/>
      <c r="AF18" s="213"/>
      <c r="AG18" s="213"/>
      <c r="AH18" s="119"/>
      <c r="AI18" s="49"/>
      <c r="AJ18" s="48"/>
      <c r="AK18" s="77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72"/>
      <c r="AX18" s="212"/>
      <c r="AY18" s="213"/>
      <c r="AZ18" s="213"/>
      <c r="BA18" s="213"/>
      <c r="BB18" s="213"/>
      <c r="BC18" s="119"/>
      <c r="BD18" s="295"/>
      <c r="BE18" s="296"/>
      <c r="BF18" s="296"/>
      <c r="BG18" s="297"/>
      <c r="BH18" s="288"/>
      <c r="BI18" s="289"/>
      <c r="BJ18" s="288"/>
      <c r="BK18" s="289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15"/>
    </row>
    <row r="19" spans="1:86" ht="7.5" customHeight="1" x14ac:dyDescent="0.2">
      <c r="A19" s="14"/>
      <c r="B19" s="13"/>
      <c r="C19" s="13"/>
      <c r="D19" s="13"/>
      <c r="E19" s="104" t="s">
        <v>4</v>
      </c>
      <c r="F19" s="105"/>
      <c r="G19" s="106"/>
      <c r="H19" s="329" t="s">
        <v>103</v>
      </c>
      <c r="I19" s="330"/>
      <c r="J19" s="330"/>
      <c r="K19" s="331"/>
      <c r="L19" s="272"/>
      <c r="M19" s="273"/>
      <c r="N19" s="274"/>
      <c r="O19" s="104" t="s">
        <v>12</v>
      </c>
      <c r="P19" s="105"/>
      <c r="Q19" s="106"/>
      <c r="R19" s="329" t="s">
        <v>33</v>
      </c>
      <c r="S19" s="330"/>
      <c r="T19" s="330"/>
      <c r="U19" s="331"/>
      <c r="V19" s="272"/>
      <c r="W19" s="273"/>
      <c r="X19" s="274"/>
      <c r="Y19" s="104" t="s">
        <v>13</v>
      </c>
      <c r="Z19" s="105"/>
      <c r="AA19" s="106"/>
      <c r="AB19" s="329" t="s">
        <v>123</v>
      </c>
      <c r="AC19" s="330"/>
      <c r="AD19" s="330"/>
      <c r="AE19" s="331"/>
      <c r="AF19" s="272"/>
      <c r="AG19" s="273"/>
      <c r="AH19" s="274"/>
      <c r="AK19" s="77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50"/>
      <c r="AY19" s="59"/>
      <c r="AZ19" s="59"/>
      <c r="BA19" s="59"/>
      <c r="BB19" s="59"/>
      <c r="BC19" s="59"/>
      <c r="BD19" s="63"/>
      <c r="BE19" s="63"/>
      <c r="BF19" s="63"/>
      <c r="BG19" s="63"/>
      <c r="BH19" s="61"/>
      <c r="BI19" s="61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15"/>
    </row>
    <row r="20" spans="1:86" ht="7.5" customHeight="1" x14ac:dyDescent="0.2">
      <c r="A20" s="14"/>
      <c r="B20" s="13"/>
      <c r="C20" s="13"/>
      <c r="D20" s="13"/>
      <c r="E20" s="107"/>
      <c r="F20" s="108"/>
      <c r="G20" s="109"/>
      <c r="H20" s="278" t="s">
        <v>104</v>
      </c>
      <c r="I20" s="279"/>
      <c r="J20" s="279"/>
      <c r="K20" s="280"/>
      <c r="L20" s="275"/>
      <c r="M20" s="276"/>
      <c r="N20" s="277"/>
      <c r="O20" s="107"/>
      <c r="P20" s="108"/>
      <c r="Q20" s="109"/>
      <c r="R20" s="278" t="s">
        <v>34</v>
      </c>
      <c r="S20" s="279"/>
      <c r="T20" s="279"/>
      <c r="U20" s="280"/>
      <c r="V20" s="275"/>
      <c r="W20" s="276"/>
      <c r="X20" s="277"/>
      <c r="Y20" s="107"/>
      <c r="Z20" s="108"/>
      <c r="AA20" s="109"/>
      <c r="AB20" s="278" t="s">
        <v>124</v>
      </c>
      <c r="AC20" s="279"/>
      <c r="AD20" s="279"/>
      <c r="AE20" s="280"/>
      <c r="AF20" s="275"/>
      <c r="AG20" s="276"/>
      <c r="AH20" s="277"/>
      <c r="AK20" s="77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60"/>
      <c r="AY20" s="60"/>
      <c r="AZ20" s="60"/>
      <c r="BA20" s="60"/>
      <c r="BB20" s="60"/>
      <c r="BC20" s="60"/>
      <c r="BD20" s="48"/>
      <c r="BE20" s="48"/>
      <c r="BF20" s="48"/>
      <c r="BG20" s="48"/>
      <c r="BH20" s="62"/>
      <c r="BI20" s="6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15"/>
    </row>
    <row r="21" spans="1:86" ht="7.5" customHeight="1" x14ac:dyDescent="0.2">
      <c r="A21" s="14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5"/>
    </row>
    <row r="22" spans="1:86" ht="7.5" customHeight="1" x14ac:dyDescent="0.2">
      <c r="A22" s="244" t="s">
        <v>70</v>
      </c>
      <c r="B22" s="245"/>
      <c r="C22" s="245"/>
      <c r="D22" s="245"/>
      <c r="E22" s="245"/>
      <c r="F22" s="245"/>
      <c r="G22" s="245"/>
      <c r="H22" s="245"/>
      <c r="I22" s="245"/>
      <c r="J22" s="245"/>
      <c r="K22" s="245"/>
      <c r="L22" s="245"/>
      <c r="M22" s="245"/>
      <c r="N22" s="245"/>
      <c r="O22" s="245"/>
      <c r="P22" s="245"/>
      <c r="Q22" s="245"/>
      <c r="R22" s="245"/>
      <c r="S22" s="245"/>
      <c r="T22" s="245"/>
      <c r="U22" s="245"/>
      <c r="V22" s="245"/>
      <c r="W22" s="245"/>
      <c r="X22" s="245"/>
      <c r="Y22" s="245"/>
      <c r="Z22" s="245"/>
      <c r="AA22" s="245"/>
      <c r="AB22" s="245"/>
      <c r="AC22" s="245"/>
      <c r="AD22" s="245"/>
      <c r="AE22" s="245"/>
      <c r="AF22" s="245"/>
      <c r="AG22" s="245"/>
      <c r="AH22" s="245"/>
      <c r="AI22" s="245"/>
      <c r="AJ22" s="245"/>
      <c r="AK22" s="245"/>
      <c r="AL22" s="245"/>
      <c r="AM22" s="245"/>
      <c r="AN22" s="245"/>
      <c r="AO22" s="268"/>
      <c r="AP22" s="268"/>
      <c r="AQ22" s="268"/>
      <c r="AR22" s="268"/>
      <c r="AS22" s="268"/>
      <c r="AT22" s="268"/>
      <c r="AU22" s="268"/>
      <c r="AV22" s="268"/>
      <c r="AW22" s="268"/>
      <c r="AX22" s="268"/>
      <c r="AY22" s="268"/>
      <c r="AZ22" s="268"/>
      <c r="BA22" s="268"/>
      <c r="BB22" s="268"/>
      <c r="BC22" s="268"/>
      <c r="BD22" s="268"/>
      <c r="BE22" s="268"/>
      <c r="BF22" s="268"/>
      <c r="BG22" s="268"/>
      <c r="BH22" s="268"/>
      <c r="BI22" s="268"/>
      <c r="BJ22" s="268"/>
      <c r="BK22" s="268"/>
      <c r="BL22" s="268"/>
      <c r="BM22" s="268"/>
      <c r="BN22" s="268"/>
      <c r="BO22" s="268"/>
      <c r="BP22" s="268"/>
      <c r="BQ22" s="268"/>
      <c r="BR22" s="268"/>
      <c r="BS22" s="268"/>
      <c r="BT22" s="268"/>
      <c r="BU22" s="268"/>
      <c r="BV22" s="268"/>
      <c r="BW22" s="268"/>
      <c r="BX22" s="268"/>
      <c r="BY22" s="268"/>
      <c r="BZ22" s="268"/>
      <c r="CA22" s="268"/>
      <c r="CB22" s="268"/>
      <c r="CC22" s="268"/>
      <c r="CD22" s="268"/>
      <c r="CE22" s="268"/>
      <c r="CF22" s="268"/>
      <c r="CG22" s="268"/>
      <c r="CH22" s="269"/>
    </row>
    <row r="23" spans="1:86" ht="7.5" customHeight="1" x14ac:dyDescent="0.2">
      <c r="A23" s="247"/>
      <c r="B23" s="248"/>
      <c r="C23" s="248"/>
      <c r="D23" s="248"/>
      <c r="E23" s="248"/>
      <c r="F23" s="248"/>
      <c r="G23" s="248"/>
      <c r="H23" s="248"/>
      <c r="I23" s="248"/>
      <c r="J23" s="248"/>
      <c r="K23" s="248"/>
      <c r="L23" s="248"/>
      <c r="M23" s="248"/>
      <c r="N23" s="248"/>
      <c r="O23" s="248"/>
      <c r="P23" s="248"/>
      <c r="Q23" s="248"/>
      <c r="R23" s="248"/>
      <c r="S23" s="248"/>
      <c r="T23" s="248"/>
      <c r="U23" s="248"/>
      <c r="V23" s="248"/>
      <c r="W23" s="248"/>
      <c r="X23" s="248"/>
      <c r="Y23" s="248"/>
      <c r="Z23" s="248"/>
      <c r="AA23" s="248"/>
      <c r="AB23" s="248"/>
      <c r="AC23" s="248"/>
      <c r="AD23" s="248"/>
      <c r="AE23" s="248"/>
      <c r="AF23" s="248"/>
      <c r="AG23" s="248"/>
      <c r="AH23" s="248"/>
      <c r="AI23" s="248"/>
      <c r="AJ23" s="248"/>
      <c r="AK23" s="248"/>
      <c r="AL23" s="248"/>
      <c r="AM23" s="248"/>
      <c r="AN23" s="248"/>
      <c r="AO23" s="270"/>
      <c r="AP23" s="270"/>
      <c r="AQ23" s="270"/>
      <c r="AR23" s="270"/>
      <c r="AS23" s="270"/>
      <c r="AT23" s="270"/>
      <c r="AU23" s="270"/>
      <c r="AV23" s="270"/>
      <c r="AW23" s="270"/>
      <c r="AX23" s="270"/>
      <c r="AY23" s="270"/>
      <c r="AZ23" s="270"/>
      <c r="BA23" s="270"/>
      <c r="BB23" s="270"/>
      <c r="BC23" s="270"/>
      <c r="BD23" s="270"/>
      <c r="BE23" s="270"/>
      <c r="BF23" s="270"/>
      <c r="BG23" s="270"/>
      <c r="BH23" s="270"/>
      <c r="BI23" s="270"/>
      <c r="BJ23" s="270"/>
      <c r="BK23" s="270"/>
      <c r="BL23" s="270"/>
      <c r="BM23" s="270"/>
      <c r="BN23" s="270"/>
      <c r="BO23" s="270"/>
      <c r="BP23" s="270"/>
      <c r="BQ23" s="270"/>
      <c r="BR23" s="270"/>
      <c r="BS23" s="270"/>
      <c r="BT23" s="270"/>
      <c r="BU23" s="270"/>
      <c r="BV23" s="270"/>
      <c r="BW23" s="270"/>
      <c r="BX23" s="270"/>
      <c r="BY23" s="270"/>
      <c r="BZ23" s="270"/>
      <c r="CA23" s="270"/>
      <c r="CB23" s="270"/>
      <c r="CC23" s="270"/>
      <c r="CD23" s="270"/>
      <c r="CE23" s="270"/>
      <c r="CF23" s="270"/>
      <c r="CG23" s="270"/>
      <c r="CH23" s="271"/>
    </row>
    <row r="24" spans="1:86" ht="7.5" customHeight="1" x14ac:dyDescent="0.2">
      <c r="A24" s="3"/>
      <c r="B24" s="39"/>
      <c r="C24" s="104" t="s">
        <v>49</v>
      </c>
      <c r="D24" s="105"/>
      <c r="E24" s="106"/>
      <c r="F24" s="281" t="s">
        <v>9</v>
      </c>
      <c r="G24" s="282"/>
      <c r="H24" s="282"/>
      <c r="I24" s="282"/>
      <c r="J24" s="282"/>
      <c r="K24" s="282"/>
      <c r="L24" s="282"/>
      <c r="M24" s="282"/>
      <c r="N24" s="282"/>
      <c r="O24" s="282"/>
      <c r="P24" s="282"/>
      <c r="Q24" s="282"/>
      <c r="R24" s="282"/>
      <c r="S24" s="264">
        <f>'ΣΤΟΙΧΕΙΑ ΥΠΟΧΡΕΟΥ'!$B$4</f>
        <v>0</v>
      </c>
      <c r="T24" s="264"/>
      <c r="U24" s="264"/>
      <c r="V24" s="264"/>
      <c r="W24" s="264"/>
      <c r="X24" s="264"/>
      <c r="Y24" s="264"/>
      <c r="Z24" s="264"/>
      <c r="AA24" s="264"/>
      <c r="AB24" s="264"/>
      <c r="AC24" s="264"/>
      <c r="AD24" s="264"/>
      <c r="AE24" s="264"/>
      <c r="AF24" s="264"/>
      <c r="AG24" s="264"/>
      <c r="AH24" s="264"/>
      <c r="AI24" s="264"/>
      <c r="AJ24" s="264"/>
      <c r="AK24" s="264"/>
      <c r="AL24" s="264"/>
      <c r="AM24" s="264"/>
      <c r="AN24" s="264"/>
      <c r="AO24" s="264"/>
      <c r="AP24" s="264"/>
      <c r="AQ24" s="264"/>
      <c r="AR24" s="264"/>
      <c r="AS24" s="264"/>
      <c r="AT24" s="264"/>
      <c r="AU24" s="264"/>
      <c r="AV24" s="264"/>
      <c r="AW24" s="264"/>
      <c r="AX24" s="264"/>
      <c r="AY24" s="264"/>
      <c r="AZ24" s="264"/>
      <c r="BA24" s="264"/>
      <c r="BB24" s="264"/>
      <c r="BC24" s="264"/>
      <c r="BD24" s="264"/>
      <c r="BE24" s="264"/>
      <c r="BF24" s="264"/>
      <c r="BG24" s="264"/>
      <c r="BH24" s="264"/>
      <c r="BI24" s="264"/>
      <c r="BJ24" s="264"/>
      <c r="BK24" s="264"/>
      <c r="BL24" s="264"/>
      <c r="BM24" s="264"/>
      <c r="BN24" s="264"/>
      <c r="BO24" s="264"/>
      <c r="BP24" s="264"/>
      <c r="BQ24" s="264"/>
      <c r="BR24" s="264"/>
      <c r="BS24" s="264"/>
      <c r="BT24" s="264"/>
      <c r="BU24" s="264"/>
      <c r="BV24" s="264"/>
      <c r="BW24" s="264"/>
      <c r="BX24" s="264"/>
      <c r="BY24" s="264"/>
      <c r="BZ24" s="264"/>
      <c r="CA24" s="264"/>
      <c r="CB24" s="264"/>
      <c r="CC24" s="264"/>
      <c r="CD24" s="264"/>
      <c r="CE24" s="264"/>
      <c r="CF24" s="264"/>
      <c r="CG24" s="264"/>
      <c r="CH24" s="265"/>
    </row>
    <row r="25" spans="1:86" ht="7.5" customHeight="1" x14ac:dyDescent="0.2">
      <c r="A25" s="7"/>
      <c r="B25" s="15"/>
      <c r="C25" s="107"/>
      <c r="D25" s="108"/>
      <c r="E25" s="109"/>
      <c r="F25" s="283"/>
      <c r="G25" s="284"/>
      <c r="H25" s="284"/>
      <c r="I25" s="284"/>
      <c r="J25" s="284"/>
      <c r="K25" s="284"/>
      <c r="L25" s="284"/>
      <c r="M25" s="284"/>
      <c r="N25" s="284"/>
      <c r="O25" s="284"/>
      <c r="P25" s="284"/>
      <c r="Q25" s="284"/>
      <c r="R25" s="284"/>
      <c r="S25" s="266"/>
      <c r="T25" s="266"/>
      <c r="U25" s="266"/>
      <c r="V25" s="266"/>
      <c r="W25" s="266"/>
      <c r="X25" s="266"/>
      <c r="Y25" s="266"/>
      <c r="Z25" s="266"/>
      <c r="AA25" s="266"/>
      <c r="AB25" s="266"/>
      <c r="AC25" s="266"/>
      <c r="AD25" s="266"/>
      <c r="AE25" s="266"/>
      <c r="AF25" s="266"/>
      <c r="AG25" s="266"/>
      <c r="AH25" s="266"/>
      <c r="AI25" s="266"/>
      <c r="AJ25" s="266"/>
      <c r="AK25" s="266"/>
      <c r="AL25" s="266"/>
      <c r="AM25" s="266"/>
      <c r="AN25" s="266"/>
      <c r="AO25" s="266"/>
      <c r="AP25" s="266"/>
      <c r="AQ25" s="266"/>
      <c r="AR25" s="266"/>
      <c r="AS25" s="266"/>
      <c r="AT25" s="266"/>
      <c r="AU25" s="266"/>
      <c r="AV25" s="266"/>
      <c r="AW25" s="266"/>
      <c r="AX25" s="266"/>
      <c r="AY25" s="266"/>
      <c r="AZ25" s="266"/>
      <c r="BA25" s="266"/>
      <c r="BB25" s="266"/>
      <c r="BC25" s="266"/>
      <c r="BD25" s="266"/>
      <c r="BE25" s="266"/>
      <c r="BF25" s="266"/>
      <c r="BG25" s="266"/>
      <c r="BH25" s="266"/>
      <c r="BI25" s="266"/>
      <c r="BJ25" s="266"/>
      <c r="BK25" s="266"/>
      <c r="BL25" s="266"/>
      <c r="BM25" s="266"/>
      <c r="BN25" s="266"/>
      <c r="BO25" s="266"/>
      <c r="BP25" s="266"/>
      <c r="BQ25" s="266"/>
      <c r="BR25" s="266"/>
      <c r="BS25" s="266"/>
      <c r="BT25" s="266"/>
      <c r="BU25" s="266"/>
      <c r="BV25" s="266"/>
      <c r="BW25" s="266"/>
      <c r="BX25" s="266"/>
      <c r="BY25" s="266"/>
      <c r="BZ25" s="266"/>
      <c r="CA25" s="266"/>
      <c r="CB25" s="266"/>
      <c r="CC25" s="266"/>
      <c r="CD25" s="266"/>
      <c r="CE25" s="266"/>
      <c r="CF25" s="266"/>
      <c r="CG25" s="266"/>
      <c r="CH25" s="267"/>
    </row>
    <row r="26" spans="1:86" ht="7.5" customHeight="1" x14ac:dyDescent="0.2">
      <c r="A26" s="7"/>
      <c r="B26" s="15"/>
      <c r="C26" s="104" t="s">
        <v>50</v>
      </c>
      <c r="D26" s="105"/>
      <c r="E26" s="106"/>
      <c r="F26" s="281" t="s">
        <v>10</v>
      </c>
      <c r="G26" s="282"/>
      <c r="H26" s="282"/>
      <c r="I26" s="282"/>
      <c r="J26" s="282"/>
      <c r="K26" s="264">
        <f>'ΣΤΟΙΧΕΙΑ ΥΠΟΧΡΕΟΥ'!$B$5</f>
        <v>0</v>
      </c>
      <c r="L26" s="264"/>
      <c r="M26" s="264"/>
      <c r="N26" s="264"/>
      <c r="O26" s="264"/>
      <c r="P26" s="264"/>
      <c r="Q26" s="264"/>
      <c r="R26" s="264"/>
      <c r="S26" s="264"/>
      <c r="T26" s="264"/>
      <c r="U26" s="264"/>
      <c r="V26" s="264"/>
      <c r="W26" s="264"/>
      <c r="X26" s="264"/>
      <c r="Y26" s="264"/>
      <c r="Z26" s="264"/>
      <c r="AA26" s="264"/>
      <c r="AB26" s="264"/>
      <c r="AC26" s="264"/>
      <c r="AD26" s="264"/>
      <c r="AE26" s="264"/>
      <c r="AF26" s="264"/>
      <c r="AG26" s="264"/>
      <c r="AH26" s="265"/>
      <c r="AI26" s="104" t="s">
        <v>51</v>
      </c>
      <c r="AJ26" s="105"/>
      <c r="AK26" s="106"/>
      <c r="AL26" s="281" t="s">
        <v>11</v>
      </c>
      <c r="AM26" s="282"/>
      <c r="AN26" s="282"/>
      <c r="AO26" s="282"/>
      <c r="AP26" s="282"/>
      <c r="AQ26" s="282"/>
      <c r="AR26" s="282"/>
      <c r="AS26" s="282"/>
      <c r="AT26" s="282"/>
      <c r="AU26" s="264">
        <f>'ΣΤΟΙΧΕΙΑ ΥΠΟΧΡΕΟΥ'!$B$6</f>
        <v>0</v>
      </c>
      <c r="AV26" s="264"/>
      <c r="AW26" s="264"/>
      <c r="AX26" s="264"/>
      <c r="AY26" s="264"/>
      <c r="AZ26" s="264"/>
      <c r="BA26" s="264"/>
      <c r="BB26" s="264"/>
      <c r="BC26" s="264"/>
      <c r="BD26" s="264"/>
      <c r="BE26" s="264"/>
      <c r="BF26" s="264"/>
      <c r="BG26" s="264"/>
      <c r="BH26" s="264"/>
      <c r="BI26" s="264"/>
      <c r="BJ26" s="265"/>
      <c r="BK26" s="104" t="s">
        <v>71</v>
      </c>
      <c r="BL26" s="105"/>
      <c r="BM26" s="106"/>
      <c r="BN26" s="281" t="s">
        <v>110</v>
      </c>
      <c r="BO26" s="282"/>
      <c r="BP26" s="282"/>
      <c r="BQ26" s="282"/>
      <c r="BR26" s="282"/>
      <c r="BS26" s="282"/>
      <c r="BT26" s="92"/>
      <c r="BU26" s="239" t="str">
        <f>MID('ΣΤΟΙΧΕΙΑ ΥΠΟΧΡΕΟΥ'!B7,1,1)&amp;" "&amp;MID('ΣΤΟΙΧΕΙΑ ΥΠΟΧΡΕΟΥ'!B7,2,1)&amp;" "&amp;MID('ΣΤΟΙΧΕΙΑ ΥΠΟΧΡΕΟΥ'!B7,3,1)&amp;" "&amp;MID('ΣΤΟΙΧΕΙΑ ΥΠΟΧΡΕΟΥ'!B7,4,1)&amp;" "&amp;MID('ΣΤΟΙΧΕΙΑ ΥΠΟΧΡΕΟΥ'!B7,5,1)&amp;" "&amp;MID('ΣΤΟΙΧΕΙΑ ΥΠΟΧΡΕΟΥ'!B7,6,1)&amp;" "&amp;MID('ΣΤΟΙΧΕΙΑ ΥΠΟΧΡΕΟΥ'!B7,7,1)&amp;" "&amp;MID('ΣΤΟΙΧΕΙΑ ΥΠΟΧΡΕΟΥ'!B7,8,1)&amp;" "&amp;MID('ΣΤΟΙΧΕΙΑ ΥΠΟΧΡΕΟΥ'!B7,9,1)</f>
        <v>9 9 9 9 9 9 9 9 9</v>
      </c>
      <c r="BV26" s="240"/>
      <c r="BW26" s="240"/>
      <c r="BX26" s="240"/>
      <c r="BY26" s="240"/>
      <c r="BZ26" s="240"/>
      <c r="CA26" s="240"/>
      <c r="CB26" s="240"/>
      <c r="CC26" s="240"/>
      <c r="CD26" s="240"/>
      <c r="CE26" s="240"/>
      <c r="CF26" s="240"/>
      <c r="CG26" s="240"/>
      <c r="CH26" s="241"/>
    </row>
    <row r="27" spans="1:86" ht="7.5" customHeight="1" x14ac:dyDescent="0.2">
      <c r="A27" s="7"/>
      <c r="B27" s="15"/>
      <c r="C27" s="107"/>
      <c r="D27" s="108"/>
      <c r="E27" s="109"/>
      <c r="F27" s="283"/>
      <c r="G27" s="284"/>
      <c r="H27" s="284"/>
      <c r="I27" s="284"/>
      <c r="J27" s="284"/>
      <c r="K27" s="266"/>
      <c r="L27" s="266"/>
      <c r="M27" s="266"/>
      <c r="N27" s="266"/>
      <c r="O27" s="266"/>
      <c r="P27" s="266"/>
      <c r="Q27" s="266"/>
      <c r="R27" s="266"/>
      <c r="S27" s="266"/>
      <c r="T27" s="266"/>
      <c r="U27" s="266"/>
      <c r="V27" s="266"/>
      <c r="W27" s="266"/>
      <c r="X27" s="266"/>
      <c r="Y27" s="266"/>
      <c r="Z27" s="266"/>
      <c r="AA27" s="266"/>
      <c r="AB27" s="266"/>
      <c r="AC27" s="266"/>
      <c r="AD27" s="266"/>
      <c r="AE27" s="266"/>
      <c r="AF27" s="266"/>
      <c r="AG27" s="266"/>
      <c r="AH27" s="267"/>
      <c r="AI27" s="107"/>
      <c r="AJ27" s="108"/>
      <c r="AK27" s="109"/>
      <c r="AL27" s="283"/>
      <c r="AM27" s="284"/>
      <c r="AN27" s="284"/>
      <c r="AO27" s="284"/>
      <c r="AP27" s="284"/>
      <c r="AQ27" s="284"/>
      <c r="AR27" s="284"/>
      <c r="AS27" s="284"/>
      <c r="AT27" s="284"/>
      <c r="AU27" s="266"/>
      <c r="AV27" s="266"/>
      <c r="AW27" s="266"/>
      <c r="AX27" s="266"/>
      <c r="AY27" s="266"/>
      <c r="AZ27" s="266"/>
      <c r="BA27" s="266"/>
      <c r="BB27" s="266"/>
      <c r="BC27" s="266"/>
      <c r="BD27" s="266"/>
      <c r="BE27" s="266"/>
      <c r="BF27" s="266"/>
      <c r="BG27" s="266"/>
      <c r="BH27" s="266"/>
      <c r="BI27" s="266"/>
      <c r="BJ27" s="267"/>
      <c r="BK27" s="107"/>
      <c r="BL27" s="108"/>
      <c r="BM27" s="109"/>
      <c r="BN27" s="283"/>
      <c r="BO27" s="284"/>
      <c r="BP27" s="284"/>
      <c r="BQ27" s="284"/>
      <c r="BR27" s="284"/>
      <c r="BS27" s="284"/>
      <c r="BT27" s="93"/>
      <c r="BU27" s="242"/>
      <c r="BV27" s="242"/>
      <c r="BW27" s="242"/>
      <c r="BX27" s="242"/>
      <c r="BY27" s="242"/>
      <c r="BZ27" s="242"/>
      <c r="CA27" s="242"/>
      <c r="CB27" s="242"/>
      <c r="CC27" s="242"/>
      <c r="CD27" s="242"/>
      <c r="CE27" s="242"/>
      <c r="CF27" s="242"/>
      <c r="CG27" s="242"/>
      <c r="CH27" s="243"/>
    </row>
    <row r="28" spans="1:86" ht="7.5" customHeight="1" x14ac:dyDescent="0.25">
      <c r="A28" s="7"/>
      <c r="B28" s="23"/>
      <c r="C28" s="23"/>
      <c r="D28" s="23"/>
      <c r="E28" s="36"/>
      <c r="F28" s="36"/>
      <c r="G28" s="36"/>
      <c r="H28" s="36"/>
      <c r="I28" s="36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23"/>
      <c r="AI28" s="23"/>
      <c r="AJ28" s="23"/>
      <c r="AK28" s="36"/>
      <c r="AL28" s="36"/>
      <c r="AM28" s="36"/>
      <c r="AN28" s="36"/>
      <c r="AO28" s="36"/>
      <c r="AP28" s="36"/>
      <c r="AQ28" s="36"/>
      <c r="AR28" s="36"/>
      <c r="AS28" s="36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23"/>
      <c r="BK28" s="23"/>
      <c r="BL28" s="23"/>
      <c r="BM28" s="36"/>
      <c r="BN28" s="36"/>
      <c r="BO28" s="36"/>
      <c r="BP28" s="36"/>
      <c r="BQ28" s="36"/>
      <c r="BR28" s="36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9"/>
    </row>
    <row r="29" spans="1:86" ht="7.5" customHeight="1" x14ac:dyDescent="0.2">
      <c r="A29" s="244" t="s">
        <v>72</v>
      </c>
      <c r="B29" s="245"/>
      <c r="C29" s="245"/>
      <c r="D29" s="245"/>
      <c r="E29" s="245"/>
      <c r="F29" s="245"/>
      <c r="G29" s="245"/>
      <c r="H29" s="245"/>
      <c r="I29" s="245"/>
      <c r="J29" s="245"/>
      <c r="K29" s="245"/>
      <c r="L29" s="245"/>
      <c r="M29" s="245"/>
      <c r="N29" s="245"/>
      <c r="O29" s="245"/>
      <c r="P29" s="245"/>
      <c r="Q29" s="245"/>
      <c r="R29" s="245"/>
      <c r="S29" s="245"/>
      <c r="T29" s="245"/>
      <c r="U29" s="245"/>
      <c r="V29" s="245"/>
      <c r="W29" s="245"/>
      <c r="X29" s="245"/>
      <c r="Y29" s="245"/>
      <c r="Z29" s="245"/>
      <c r="AA29" s="245"/>
      <c r="AB29" s="245"/>
      <c r="AC29" s="245"/>
      <c r="AD29" s="245"/>
      <c r="AE29" s="245"/>
      <c r="AF29" s="245"/>
      <c r="AG29" s="245"/>
      <c r="AH29" s="245"/>
      <c r="AI29" s="245"/>
      <c r="AJ29" s="245"/>
      <c r="AK29" s="245"/>
      <c r="AL29" s="245"/>
      <c r="AM29" s="245"/>
      <c r="AN29" s="245"/>
      <c r="AO29" s="245"/>
      <c r="AP29" s="245"/>
      <c r="AQ29" s="245"/>
      <c r="AR29" s="245"/>
      <c r="AS29" s="245"/>
      <c r="AT29" s="245"/>
      <c r="AU29" s="245"/>
      <c r="AV29" s="245"/>
      <c r="AW29" s="245"/>
      <c r="AX29" s="245"/>
      <c r="AY29" s="245"/>
      <c r="AZ29" s="245"/>
      <c r="BA29" s="245"/>
      <c r="BB29" s="245"/>
      <c r="BC29" s="245"/>
      <c r="BD29" s="245"/>
      <c r="BE29" s="245"/>
      <c r="BF29" s="245"/>
      <c r="BG29" s="245"/>
      <c r="BH29" s="245"/>
      <c r="BI29" s="245"/>
      <c r="BJ29" s="245"/>
      <c r="BK29" s="245"/>
      <c r="BL29" s="245"/>
      <c r="BM29" s="245"/>
      <c r="BN29" s="245"/>
      <c r="BO29" s="245"/>
      <c r="BP29" s="245"/>
      <c r="BQ29" s="245"/>
      <c r="BR29" s="245"/>
      <c r="BS29" s="245"/>
      <c r="BT29" s="245"/>
      <c r="BU29" s="245"/>
      <c r="BV29" s="245"/>
      <c r="BW29" s="245"/>
      <c r="BX29" s="245"/>
      <c r="BY29" s="245"/>
      <c r="BZ29" s="245"/>
      <c r="CA29" s="245"/>
      <c r="CB29" s="245"/>
      <c r="CC29" s="245"/>
      <c r="CD29" s="245"/>
      <c r="CE29" s="245"/>
      <c r="CF29" s="245"/>
      <c r="CG29" s="245"/>
      <c r="CH29" s="246"/>
    </row>
    <row r="30" spans="1:86" ht="7.5" customHeight="1" x14ac:dyDescent="0.2">
      <c r="A30" s="247"/>
      <c r="B30" s="248"/>
      <c r="C30" s="248"/>
      <c r="D30" s="248"/>
      <c r="E30" s="248"/>
      <c r="F30" s="248"/>
      <c r="G30" s="248"/>
      <c r="H30" s="248"/>
      <c r="I30" s="248"/>
      <c r="J30" s="248"/>
      <c r="K30" s="248"/>
      <c r="L30" s="248"/>
      <c r="M30" s="248"/>
      <c r="N30" s="248"/>
      <c r="O30" s="248"/>
      <c r="P30" s="248"/>
      <c r="Q30" s="248"/>
      <c r="R30" s="248"/>
      <c r="S30" s="248"/>
      <c r="T30" s="248"/>
      <c r="U30" s="248"/>
      <c r="V30" s="248"/>
      <c r="W30" s="248"/>
      <c r="X30" s="248"/>
      <c r="Y30" s="248"/>
      <c r="Z30" s="248"/>
      <c r="AA30" s="248"/>
      <c r="AB30" s="248"/>
      <c r="AC30" s="248"/>
      <c r="AD30" s="248"/>
      <c r="AE30" s="248"/>
      <c r="AF30" s="248"/>
      <c r="AG30" s="248"/>
      <c r="AH30" s="248"/>
      <c r="AI30" s="248"/>
      <c r="AJ30" s="248"/>
      <c r="AK30" s="248"/>
      <c r="AL30" s="248"/>
      <c r="AM30" s="248"/>
      <c r="AN30" s="248"/>
      <c r="AO30" s="248"/>
      <c r="AP30" s="248"/>
      <c r="AQ30" s="248"/>
      <c r="AR30" s="248"/>
      <c r="AS30" s="248"/>
      <c r="AT30" s="248"/>
      <c r="AU30" s="248"/>
      <c r="AV30" s="248"/>
      <c r="AW30" s="248"/>
      <c r="AX30" s="248"/>
      <c r="AY30" s="248"/>
      <c r="AZ30" s="248"/>
      <c r="BA30" s="248"/>
      <c r="BB30" s="248"/>
      <c r="BC30" s="248"/>
      <c r="BD30" s="248"/>
      <c r="BE30" s="248"/>
      <c r="BF30" s="248"/>
      <c r="BG30" s="248"/>
      <c r="BH30" s="248"/>
      <c r="BI30" s="248"/>
      <c r="BJ30" s="248"/>
      <c r="BK30" s="248"/>
      <c r="BL30" s="248"/>
      <c r="BM30" s="248"/>
      <c r="BN30" s="248"/>
      <c r="BO30" s="248"/>
      <c r="BP30" s="248"/>
      <c r="BQ30" s="248"/>
      <c r="BR30" s="248"/>
      <c r="BS30" s="248"/>
      <c r="BT30" s="248"/>
      <c r="BU30" s="248"/>
      <c r="BV30" s="248"/>
      <c r="BW30" s="248"/>
      <c r="BX30" s="248"/>
      <c r="BY30" s="248"/>
      <c r="BZ30" s="248"/>
      <c r="CA30" s="248"/>
      <c r="CB30" s="248"/>
      <c r="CC30" s="248"/>
      <c r="CD30" s="248"/>
      <c r="CE30" s="248"/>
      <c r="CF30" s="248"/>
      <c r="CG30" s="248"/>
      <c r="CH30" s="249"/>
    </row>
    <row r="31" spans="1:86" ht="2.4500000000000002" customHeight="1" x14ac:dyDescent="0.2">
      <c r="A31" s="157" t="s">
        <v>15</v>
      </c>
      <c r="B31" s="214"/>
      <c r="C31" s="136" t="s">
        <v>199</v>
      </c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8"/>
      <c r="AB31" s="327" t="s">
        <v>16</v>
      </c>
      <c r="AC31" s="328"/>
      <c r="AD31" s="136" t="s">
        <v>201</v>
      </c>
      <c r="AE31" s="220"/>
      <c r="AF31" s="220"/>
      <c r="AG31" s="220"/>
      <c r="AH31" s="220"/>
      <c r="AI31" s="220"/>
      <c r="AJ31" s="220"/>
      <c r="AK31" s="220"/>
      <c r="AL31" s="220"/>
      <c r="AM31" s="220"/>
      <c r="AN31" s="220"/>
      <c r="AO31" s="220"/>
      <c r="AP31" s="220"/>
      <c r="AQ31" s="221"/>
      <c r="AR31" s="157" t="s">
        <v>19</v>
      </c>
      <c r="AS31" s="214"/>
      <c r="AT31" s="253" t="s">
        <v>150</v>
      </c>
      <c r="AU31" s="306"/>
      <c r="AV31" s="306"/>
      <c r="AW31" s="306"/>
      <c r="AX31" s="306"/>
      <c r="AY31" s="306"/>
      <c r="AZ31" s="306"/>
      <c r="BA31" s="306"/>
      <c r="BB31" s="306"/>
      <c r="BC31" s="306"/>
      <c r="BD31" s="306"/>
      <c r="BE31" s="306"/>
      <c r="BF31" s="306"/>
      <c r="BG31" s="306"/>
      <c r="BH31" s="306"/>
      <c r="BI31" s="306"/>
      <c r="BJ31" s="306"/>
      <c r="BK31" s="306"/>
      <c r="BL31" s="306"/>
      <c r="BM31" s="306"/>
      <c r="BN31" s="306"/>
      <c r="BO31" s="306"/>
      <c r="BP31" s="306"/>
      <c r="BQ31" s="306"/>
      <c r="BR31" s="306"/>
      <c r="BS31" s="307"/>
      <c r="BT31" s="94"/>
      <c r="BU31" s="253" t="s">
        <v>151</v>
      </c>
      <c r="BV31" s="251"/>
      <c r="BW31" s="251"/>
      <c r="BX31" s="251"/>
      <c r="BY31" s="251"/>
      <c r="BZ31" s="251"/>
      <c r="CA31" s="251"/>
      <c r="CB31" s="251"/>
      <c r="CC31" s="251"/>
      <c r="CD31" s="251"/>
      <c r="CE31" s="251"/>
      <c r="CF31" s="251"/>
      <c r="CG31" s="251"/>
      <c r="CH31" s="252"/>
    </row>
    <row r="32" spans="1:86" ht="2.4500000000000002" customHeight="1" x14ac:dyDescent="0.2">
      <c r="A32" s="322"/>
      <c r="B32" s="323"/>
      <c r="C32" s="222"/>
      <c r="D32" s="223"/>
      <c r="E32" s="223"/>
      <c r="F32" s="223"/>
      <c r="G32" s="223"/>
      <c r="H32" s="223"/>
      <c r="I32" s="223"/>
      <c r="J32" s="223"/>
      <c r="K32" s="223"/>
      <c r="L32" s="223"/>
      <c r="M32" s="223"/>
      <c r="N32" s="223"/>
      <c r="O32" s="223"/>
      <c r="P32" s="223"/>
      <c r="Q32" s="223"/>
      <c r="R32" s="223"/>
      <c r="S32" s="223"/>
      <c r="T32" s="223"/>
      <c r="U32" s="223"/>
      <c r="V32" s="223"/>
      <c r="W32" s="223"/>
      <c r="X32" s="223"/>
      <c r="Y32" s="223"/>
      <c r="Z32" s="223"/>
      <c r="AA32" s="224"/>
      <c r="AB32" s="222"/>
      <c r="AC32" s="224"/>
      <c r="AD32" s="222"/>
      <c r="AE32" s="223"/>
      <c r="AF32" s="223"/>
      <c r="AG32" s="223"/>
      <c r="AH32" s="223"/>
      <c r="AI32" s="223"/>
      <c r="AJ32" s="223"/>
      <c r="AK32" s="223"/>
      <c r="AL32" s="223"/>
      <c r="AM32" s="223"/>
      <c r="AN32" s="223"/>
      <c r="AO32" s="223"/>
      <c r="AP32" s="223"/>
      <c r="AQ32" s="224"/>
      <c r="AR32" s="322"/>
      <c r="AS32" s="323"/>
      <c r="AT32" s="254"/>
      <c r="AU32" s="308"/>
      <c r="AV32" s="308"/>
      <c r="AW32" s="308"/>
      <c r="AX32" s="308"/>
      <c r="AY32" s="308"/>
      <c r="AZ32" s="308"/>
      <c r="BA32" s="308"/>
      <c r="BB32" s="308"/>
      <c r="BC32" s="308"/>
      <c r="BD32" s="308"/>
      <c r="BE32" s="308"/>
      <c r="BF32" s="308"/>
      <c r="BG32" s="308"/>
      <c r="BH32" s="308"/>
      <c r="BI32" s="308"/>
      <c r="BJ32" s="308"/>
      <c r="BK32" s="308"/>
      <c r="BL32" s="308"/>
      <c r="BM32" s="308"/>
      <c r="BN32" s="308"/>
      <c r="BO32" s="308"/>
      <c r="BP32" s="308"/>
      <c r="BQ32" s="308"/>
      <c r="BR32" s="308"/>
      <c r="BS32" s="309"/>
      <c r="BT32" s="95"/>
      <c r="BU32" s="254"/>
      <c r="BV32" s="237"/>
      <c r="BW32" s="237"/>
      <c r="BX32" s="237"/>
      <c r="BY32" s="237"/>
      <c r="BZ32" s="237"/>
      <c r="CA32" s="237"/>
      <c r="CB32" s="237"/>
      <c r="CC32" s="237"/>
      <c r="CD32" s="237"/>
      <c r="CE32" s="237"/>
      <c r="CF32" s="237"/>
      <c r="CG32" s="237"/>
      <c r="CH32" s="238"/>
    </row>
    <row r="33" spans="1:86" ht="2.4500000000000002" customHeight="1" x14ac:dyDescent="0.2">
      <c r="A33" s="322"/>
      <c r="B33" s="323"/>
      <c r="C33" s="222"/>
      <c r="D33" s="223"/>
      <c r="E33" s="223"/>
      <c r="F33" s="223"/>
      <c r="G33" s="223"/>
      <c r="H33" s="223"/>
      <c r="I33" s="223"/>
      <c r="J33" s="223"/>
      <c r="K33" s="223"/>
      <c r="L33" s="223"/>
      <c r="M33" s="223"/>
      <c r="N33" s="223"/>
      <c r="O33" s="223"/>
      <c r="P33" s="223"/>
      <c r="Q33" s="223"/>
      <c r="R33" s="223"/>
      <c r="S33" s="223"/>
      <c r="T33" s="223"/>
      <c r="U33" s="223"/>
      <c r="V33" s="223"/>
      <c r="W33" s="223"/>
      <c r="X33" s="223"/>
      <c r="Y33" s="223"/>
      <c r="Z33" s="223"/>
      <c r="AA33" s="224"/>
      <c r="AB33" s="324" t="s">
        <v>17</v>
      </c>
      <c r="AC33" s="325"/>
      <c r="AD33" s="222"/>
      <c r="AE33" s="223"/>
      <c r="AF33" s="223"/>
      <c r="AG33" s="223"/>
      <c r="AH33" s="223"/>
      <c r="AI33" s="223"/>
      <c r="AJ33" s="223"/>
      <c r="AK33" s="223"/>
      <c r="AL33" s="223"/>
      <c r="AM33" s="223"/>
      <c r="AN33" s="223"/>
      <c r="AO33" s="223"/>
      <c r="AP33" s="223"/>
      <c r="AQ33" s="224"/>
      <c r="AR33" s="322"/>
      <c r="AS33" s="323"/>
      <c r="AT33" s="254"/>
      <c r="AU33" s="308"/>
      <c r="AV33" s="308"/>
      <c r="AW33" s="308"/>
      <c r="AX33" s="308"/>
      <c r="AY33" s="308"/>
      <c r="AZ33" s="308"/>
      <c r="BA33" s="308"/>
      <c r="BB33" s="308"/>
      <c r="BC33" s="308"/>
      <c r="BD33" s="308"/>
      <c r="BE33" s="308"/>
      <c r="BF33" s="308"/>
      <c r="BG33" s="308"/>
      <c r="BH33" s="308"/>
      <c r="BI33" s="308"/>
      <c r="BJ33" s="308"/>
      <c r="BK33" s="308"/>
      <c r="BL33" s="308"/>
      <c r="BM33" s="308"/>
      <c r="BN33" s="308"/>
      <c r="BO33" s="308"/>
      <c r="BP33" s="308"/>
      <c r="BQ33" s="308"/>
      <c r="BR33" s="308"/>
      <c r="BS33" s="309"/>
      <c r="BT33" s="95"/>
      <c r="BU33" s="254"/>
      <c r="BV33" s="237"/>
      <c r="BW33" s="237"/>
      <c r="BX33" s="237"/>
      <c r="BY33" s="237"/>
      <c r="BZ33" s="237"/>
      <c r="CA33" s="237"/>
      <c r="CB33" s="237"/>
      <c r="CC33" s="237"/>
      <c r="CD33" s="237"/>
      <c r="CE33" s="237"/>
      <c r="CF33" s="237"/>
      <c r="CG33" s="237"/>
      <c r="CH33" s="238"/>
    </row>
    <row r="34" spans="1:86" ht="2.4500000000000002" customHeight="1" x14ac:dyDescent="0.2">
      <c r="A34" s="322"/>
      <c r="B34" s="323"/>
      <c r="C34" s="150" t="s">
        <v>200</v>
      </c>
      <c r="D34" s="298"/>
      <c r="E34" s="298"/>
      <c r="F34" s="298"/>
      <c r="G34" s="298"/>
      <c r="H34" s="298"/>
      <c r="I34" s="298"/>
      <c r="J34" s="298"/>
      <c r="K34" s="298"/>
      <c r="L34" s="298"/>
      <c r="M34" s="298"/>
      <c r="N34" s="298"/>
      <c r="O34" s="298"/>
      <c r="P34" s="298"/>
      <c r="Q34" s="298"/>
      <c r="R34" s="298"/>
      <c r="S34" s="298"/>
      <c r="T34" s="298"/>
      <c r="U34" s="298"/>
      <c r="V34" s="298"/>
      <c r="W34" s="298"/>
      <c r="X34" s="298"/>
      <c r="Y34" s="298"/>
      <c r="Z34" s="298"/>
      <c r="AA34" s="299"/>
      <c r="AB34" s="326"/>
      <c r="AC34" s="325"/>
      <c r="AD34" s="150" t="s">
        <v>202</v>
      </c>
      <c r="AE34" s="298"/>
      <c r="AF34" s="298"/>
      <c r="AG34" s="298"/>
      <c r="AH34" s="298"/>
      <c r="AI34" s="298"/>
      <c r="AJ34" s="298"/>
      <c r="AK34" s="298"/>
      <c r="AL34" s="298"/>
      <c r="AM34" s="298"/>
      <c r="AN34" s="298"/>
      <c r="AO34" s="298"/>
      <c r="AP34" s="298"/>
      <c r="AQ34" s="299"/>
      <c r="AR34" s="322"/>
      <c r="AS34" s="323"/>
      <c r="AT34" s="254"/>
      <c r="AU34" s="308"/>
      <c r="AV34" s="308"/>
      <c r="AW34" s="308"/>
      <c r="AX34" s="308"/>
      <c r="AY34" s="308"/>
      <c r="AZ34" s="308"/>
      <c r="BA34" s="308"/>
      <c r="BB34" s="308"/>
      <c r="BC34" s="308"/>
      <c r="BD34" s="308"/>
      <c r="BE34" s="308"/>
      <c r="BF34" s="308"/>
      <c r="BG34" s="308"/>
      <c r="BH34" s="308"/>
      <c r="BI34" s="308"/>
      <c r="BJ34" s="308"/>
      <c r="BK34" s="308"/>
      <c r="BL34" s="308"/>
      <c r="BM34" s="308"/>
      <c r="BN34" s="308"/>
      <c r="BO34" s="308"/>
      <c r="BP34" s="308"/>
      <c r="BQ34" s="308"/>
      <c r="BR34" s="308"/>
      <c r="BS34" s="309"/>
      <c r="BT34" s="95"/>
      <c r="BU34" s="254"/>
      <c r="BV34" s="237"/>
      <c r="BW34" s="237"/>
      <c r="BX34" s="237"/>
      <c r="BY34" s="237"/>
      <c r="BZ34" s="237"/>
      <c r="CA34" s="237"/>
      <c r="CB34" s="237"/>
      <c r="CC34" s="237"/>
      <c r="CD34" s="237"/>
      <c r="CE34" s="237"/>
      <c r="CF34" s="237"/>
      <c r="CG34" s="237"/>
      <c r="CH34" s="238"/>
    </row>
    <row r="35" spans="1:86" ht="2.4500000000000002" customHeight="1" x14ac:dyDescent="0.2">
      <c r="A35" s="322"/>
      <c r="B35" s="323"/>
      <c r="C35" s="300"/>
      <c r="D35" s="298"/>
      <c r="E35" s="298"/>
      <c r="F35" s="298"/>
      <c r="G35" s="298"/>
      <c r="H35" s="298"/>
      <c r="I35" s="298"/>
      <c r="J35" s="298"/>
      <c r="K35" s="298"/>
      <c r="L35" s="298"/>
      <c r="M35" s="298"/>
      <c r="N35" s="298"/>
      <c r="O35" s="298"/>
      <c r="P35" s="298"/>
      <c r="Q35" s="298"/>
      <c r="R35" s="298"/>
      <c r="S35" s="298"/>
      <c r="T35" s="298"/>
      <c r="U35" s="298"/>
      <c r="V35" s="298"/>
      <c r="W35" s="298"/>
      <c r="X35" s="298"/>
      <c r="Y35" s="298"/>
      <c r="Z35" s="298"/>
      <c r="AA35" s="299"/>
      <c r="AB35" s="321" t="s">
        <v>18</v>
      </c>
      <c r="AC35" s="299"/>
      <c r="AD35" s="300"/>
      <c r="AE35" s="298"/>
      <c r="AF35" s="298"/>
      <c r="AG35" s="298"/>
      <c r="AH35" s="298"/>
      <c r="AI35" s="298"/>
      <c r="AJ35" s="298"/>
      <c r="AK35" s="298"/>
      <c r="AL35" s="298"/>
      <c r="AM35" s="298"/>
      <c r="AN35" s="298"/>
      <c r="AO35" s="298"/>
      <c r="AP35" s="298"/>
      <c r="AQ35" s="299"/>
      <c r="AR35" s="322"/>
      <c r="AS35" s="323"/>
      <c r="AT35" s="254"/>
      <c r="AU35" s="308"/>
      <c r="AV35" s="308"/>
      <c r="AW35" s="308"/>
      <c r="AX35" s="308"/>
      <c r="AY35" s="308"/>
      <c r="AZ35" s="308"/>
      <c r="BA35" s="308"/>
      <c r="BB35" s="308"/>
      <c r="BC35" s="308"/>
      <c r="BD35" s="308"/>
      <c r="BE35" s="308"/>
      <c r="BF35" s="308"/>
      <c r="BG35" s="308"/>
      <c r="BH35" s="308"/>
      <c r="BI35" s="308"/>
      <c r="BJ35" s="308"/>
      <c r="BK35" s="308"/>
      <c r="BL35" s="308"/>
      <c r="BM35" s="308"/>
      <c r="BN35" s="308"/>
      <c r="BO35" s="308"/>
      <c r="BP35" s="308"/>
      <c r="BQ35" s="308"/>
      <c r="BR35" s="308"/>
      <c r="BS35" s="309"/>
      <c r="BT35" s="95"/>
      <c r="BU35" s="254"/>
      <c r="BV35" s="237"/>
      <c r="BW35" s="237"/>
      <c r="BX35" s="237"/>
      <c r="BY35" s="237"/>
      <c r="BZ35" s="237"/>
      <c r="CA35" s="237"/>
      <c r="CB35" s="237"/>
      <c r="CC35" s="237"/>
      <c r="CD35" s="237"/>
      <c r="CE35" s="237"/>
      <c r="CF35" s="237"/>
      <c r="CG35" s="237"/>
      <c r="CH35" s="238"/>
    </row>
    <row r="36" spans="1:86" ht="2.4500000000000002" customHeight="1" x14ac:dyDescent="0.2">
      <c r="A36" s="215"/>
      <c r="B36" s="216"/>
      <c r="C36" s="301"/>
      <c r="D36" s="302"/>
      <c r="E36" s="302"/>
      <c r="F36" s="302"/>
      <c r="G36" s="302"/>
      <c r="H36" s="302"/>
      <c r="I36" s="302"/>
      <c r="J36" s="302"/>
      <c r="K36" s="302"/>
      <c r="L36" s="302"/>
      <c r="M36" s="302"/>
      <c r="N36" s="302"/>
      <c r="O36" s="302"/>
      <c r="P36" s="302"/>
      <c r="Q36" s="302"/>
      <c r="R36" s="302"/>
      <c r="S36" s="302"/>
      <c r="T36" s="302"/>
      <c r="U36" s="302"/>
      <c r="V36" s="302"/>
      <c r="W36" s="302"/>
      <c r="X36" s="302"/>
      <c r="Y36" s="302"/>
      <c r="Z36" s="302"/>
      <c r="AA36" s="303"/>
      <c r="AB36" s="301"/>
      <c r="AC36" s="303"/>
      <c r="AD36" s="301"/>
      <c r="AE36" s="302"/>
      <c r="AF36" s="302"/>
      <c r="AG36" s="302"/>
      <c r="AH36" s="302"/>
      <c r="AI36" s="302"/>
      <c r="AJ36" s="302"/>
      <c r="AK36" s="302"/>
      <c r="AL36" s="302"/>
      <c r="AM36" s="302"/>
      <c r="AN36" s="302"/>
      <c r="AO36" s="302"/>
      <c r="AP36" s="302"/>
      <c r="AQ36" s="303"/>
      <c r="AR36" s="215"/>
      <c r="AS36" s="216"/>
      <c r="AT36" s="310"/>
      <c r="AU36" s="311"/>
      <c r="AV36" s="311"/>
      <c r="AW36" s="311"/>
      <c r="AX36" s="311"/>
      <c r="AY36" s="311"/>
      <c r="AZ36" s="311"/>
      <c r="BA36" s="311"/>
      <c r="BB36" s="311"/>
      <c r="BC36" s="311"/>
      <c r="BD36" s="311"/>
      <c r="BE36" s="311"/>
      <c r="BF36" s="311"/>
      <c r="BG36" s="311"/>
      <c r="BH36" s="311"/>
      <c r="BI36" s="311"/>
      <c r="BJ36" s="311"/>
      <c r="BK36" s="311"/>
      <c r="BL36" s="311"/>
      <c r="BM36" s="311"/>
      <c r="BN36" s="311"/>
      <c r="BO36" s="311"/>
      <c r="BP36" s="311"/>
      <c r="BQ36" s="311"/>
      <c r="BR36" s="311"/>
      <c r="BS36" s="312"/>
      <c r="BT36" s="96"/>
      <c r="BU36" s="217"/>
      <c r="BV36" s="218"/>
      <c r="BW36" s="218"/>
      <c r="BX36" s="218"/>
      <c r="BY36" s="218"/>
      <c r="BZ36" s="218"/>
      <c r="CA36" s="218"/>
      <c r="CB36" s="218"/>
      <c r="CC36" s="218"/>
      <c r="CD36" s="218"/>
      <c r="CE36" s="218"/>
      <c r="CF36" s="218"/>
      <c r="CG36" s="218"/>
      <c r="CH36" s="219"/>
    </row>
    <row r="37" spans="1:86" ht="7.5" customHeight="1" x14ac:dyDescent="0.2">
      <c r="A37" s="253" t="s">
        <v>80</v>
      </c>
      <c r="B37" s="313"/>
      <c r="C37" s="313"/>
      <c r="D37" s="313"/>
      <c r="E37" s="313"/>
      <c r="F37" s="313"/>
      <c r="G37" s="313"/>
      <c r="H37" s="313"/>
      <c r="I37" s="313"/>
      <c r="J37" s="313"/>
      <c r="K37" s="313"/>
      <c r="L37" s="314"/>
      <c r="M37" s="104" t="s">
        <v>73</v>
      </c>
      <c r="N37" s="105"/>
      <c r="O37" s="106"/>
      <c r="P37" s="114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6"/>
      <c r="AB37" s="234">
        <v>13</v>
      </c>
      <c r="AC37" s="235"/>
      <c r="AD37" s="104" t="s">
        <v>81</v>
      </c>
      <c r="AE37" s="105"/>
      <c r="AF37" s="106"/>
      <c r="AG37" s="114">
        <f>ROUND(P37*AB37/100,2)</f>
        <v>0</v>
      </c>
      <c r="AH37" s="115"/>
      <c r="AI37" s="115"/>
      <c r="AJ37" s="115"/>
      <c r="AK37" s="115"/>
      <c r="AL37" s="115"/>
      <c r="AM37" s="115"/>
      <c r="AN37" s="115"/>
      <c r="AO37" s="115"/>
      <c r="AP37" s="115"/>
      <c r="AQ37" s="168"/>
      <c r="AR37" s="136" t="s">
        <v>135</v>
      </c>
      <c r="AS37" s="113"/>
      <c r="AT37" s="257"/>
      <c r="AU37" s="257"/>
      <c r="AV37" s="257"/>
      <c r="AW37" s="257"/>
      <c r="AX37" s="257"/>
      <c r="AY37" s="257"/>
      <c r="AZ37" s="257"/>
      <c r="BA37" s="257"/>
      <c r="BB37" s="257"/>
      <c r="BC37" s="146"/>
      <c r="BD37" s="120" t="s">
        <v>136</v>
      </c>
      <c r="BE37" s="121"/>
      <c r="BF37" s="122"/>
      <c r="BG37" s="114">
        <v>20600</v>
      </c>
      <c r="BH37" s="115"/>
      <c r="BI37" s="115"/>
      <c r="BJ37" s="115"/>
      <c r="BK37" s="115"/>
      <c r="BL37" s="115"/>
      <c r="BM37" s="115"/>
      <c r="BN37" s="115"/>
      <c r="BO37" s="115"/>
      <c r="BP37" s="115"/>
      <c r="BQ37" s="115"/>
      <c r="BR37" s="115"/>
      <c r="BS37" s="116"/>
      <c r="BT37" s="90">
        <v>0.23</v>
      </c>
      <c r="BU37" s="104" t="s">
        <v>152</v>
      </c>
      <c r="BV37" s="105"/>
      <c r="BW37" s="106"/>
      <c r="BX37" s="114">
        <f>BG37*BT37</f>
        <v>4738</v>
      </c>
      <c r="BY37" s="115"/>
      <c r="BZ37" s="115"/>
      <c r="CA37" s="115"/>
      <c r="CB37" s="115"/>
      <c r="CC37" s="115"/>
      <c r="CD37" s="115"/>
      <c r="CE37" s="115"/>
      <c r="CF37" s="115"/>
      <c r="CG37" s="115"/>
      <c r="CH37" s="168"/>
    </row>
    <row r="38" spans="1:86" ht="7.5" customHeight="1" x14ac:dyDescent="0.2">
      <c r="A38" s="315"/>
      <c r="B38" s="316"/>
      <c r="C38" s="316"/>
      <c r="D38" s="316"/>
      <c r="E38" s="316"/>
      <c r="F38" s="316"/>
      <c r="G38" s="316"/>
      <c r="H38" s="316"/>
      <c r="I38" s="316"/>
      <c r="J38" s="316"/>
      <c r="K38" s="316"/>
      <c r="L38" s="317"/>
      <c r="M38" s="107"/>
      <c r="N38" s="108"/>
      <c r="O38" s="109"/>
      <c r="P38" s="117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9"/>
      <c r="AB38" s="110"/>
      <c r="AC38" s="111"/>
      <c r="AD38" s="107"/>
      <c r="AE38" s="108"/>
      <c r="AF38" s="109"/>
      <c r="AG38" s="117"/>
      <c r="AH38" s="118"/>
      <c r="AI38" s="118"/>
      <c r="AJ38" s="118"/>
      <c r="AK38" s="118"/>
      <c r="AL38" s="118"/>
      <c r="AM38" s="118"/>
      <c r="AN38" s="118"/>
      <c r="AO38" s="118"/>
      <c r="AP38" s="118"/>
      <c r="AQ38" s="169"/>
      <c r="AR38" s="139" t="s">
        <v>144</v>
      </c>
      <c r="AS38" s="155"/>
      <c r="AT38" s="155"/>
      <c r="AU38" s="155"/>
      <c r="AV38" s="155"/>
      <c r="AW38" s="155"/>
      <c r="AX38" s="155"/>
      <c r="AY38" s="155"/>
      <c r="AZ38" s="155"/>
      <c r="BA38" s="155"/>
      <c r="BB38" s="155"/>
      <c r="BC38" s="156"/>
      <c r="BD38" s="107"/>
      <c r="BE38" s="108"/>
      <c r="BF38" s="109"/>
      <c r="BG38" s="117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  <c r="BR38" s="118"/>
      <c r="BS38" s="119"/>
      <c r="BT38" s="91"/>
      <c r="BU38" s="107"/>
      <c r="BV38" s="108"/>
      <c r="BW38" s="109"/>
      <c r="BX38" s="117"/>
      <c r="BY38" s="118"/>
      <c r="BZ38" s="118"/>
      <c r="CA38" s="118"/>
      <c r="CB38" s="118"/>
      <c r="CC38" s="118"/>
      <c r="CD38" s="118"/>
      <c r="CE38" s="118"/>
      <c r="CF38" s="118"/>
      <c r="CG38" s="118"/>
      <c r="CH38" s="169"/>
    </row>
    <row r="39" spans="1:86" ht="7.5" customHeight="1" x14ac:dyDescent="0.2">
      <c r="A39" s="315"/>
      <c r="B39" s="316"/>
      <c r="C39" s="316"/>
      <c r="D39" s="316"/>
      <c r="E39" s="316"/>
      <c r="F39" s="316"/>
      <c r="G39" s="316"/>
      <c r="H39" s="316"/>
      <c r="I39" s="316"/>
      <c r="J39" s="316"/>
      <c r="K39" s="316"/>
      <c r="L39" s="317"/>
      <c r="M39" s="104" t="s">
        <v>74</v>
      </c>
      <c r="N39" s="105"/>
      <c r="O39" s="106"/>
      <c r="P39" s="114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6"/>
      <c r="AB39" s="110">
        <v>6</v>
      </c>
      <c r="AC39" s="111"/>
      <c r="AD39" s="104" t="s">
        <v>82</v>
      </c>
      <c r="AE39" s="105"/>
      <c r="AF39" s="106"/>
      <c r="AG39" s="114">
        <f>ROUND(P39*AB39/100,2)</f>
        <v>0</v>
      </c>
      <c r="AH39" s="115"/>
      <c r="AI39" s="115"/>
      <c r="AJ39" s="115"/>
      <c r="AK39" s="115"/>
      <c r="AL39" s="115"/>
      <c r="AM39" s="115"/>
      <c r="AN39" s="115"/>
      <c r="AO39" s="115"/>
      <c r="AP39" s="115"/>
      <c r="AQ39" s="168"/>
      <c r="AR39" s="136" t="s">
        <v>143</v>
      </c>
      <c r="AS39" s="113"/>
      <c r="AT39" s="113"/>
      <c r="AU39" s="113"/>
      <c r="AV39" s="113"/>
      <c r="AW39" s="113"/>
      <c r="AX39" s="113"/>
      <c r="AY39" s="113"/>
      <c r="AZ39" s="113"/>
      <c r="BA39" s="113"/>
      <c r="BB39" s="113"/>
      <c r="BC39" s="227"/>
      <c r="BD39" s="104" t="s">
        <v>137</v>
      </c>
      <c r="BE39" s="105"/>
      <c r="BF39" s="106"/>
      <c r="BG39" s="114"/>
      <c r="BH39" s="115"/>
      <c r="BI39" s="115"/>
      <c r="BJ39" s="115"/>
      <c r="BK39" s="115"/>
      <c r="BL39" s="115"/>
      <c r="BM39" s="115"/>
      <c r="BN39" s="115"/>
      <c r="BO39" s="115"/>
      <c r="BP39" s="115"/>
      <c r="BQ39" s="115"/>
      <c r="BR39" s="115"/>
      <c r="BS39" s="116"/>
      <c r="BT39" s="90"/>
      <c r="BU39" s="104" t="s">
        <v>153</v>
      </c>
      <c r="BV39" s="105"/>
      <c r="BW39" s="106"/>
      <c r="BX39" s="114"/>
      <c r="BY39" s="115"/>
      <c r="BZ39" s="115"/>
      <c r="CA39" s="115"/>
      <c r="CB39" s="115"/>
      <c r="CC39" s="115"/>
      <c r="CD39" s="115"/>
      <c r="CE39" s="115"/>
      <c r="CF39" s="115"/>
      <c r="CG39" s="115"/>
      <c r="CH39" s="168"/>
    </row>
    <row r="40" spans="1:86" ht="7.5" customHeight="1" x14ac:dyDescent="0.2">
      <c r="A40" s="315"/>
      <c r="B40" s="316"/>
      <c r="C40" s="316"/>
      <c r="D40" s="316"/>
      <c r="E40" s="316"/>
      <c r="F40" s="316"/>
      <c r="G40" s="316"/>
      <c r="H40" s="316"/>
      <c r="I40" s="316"/>
      <c r="J40" s="316"/>
      <c r="K40" s="316"/>
      <c r="L40" s="317"/>
      <c r="M40" s="107"/>
      <c r="N40" s="108"/>
      <c r="O40" s="109"/>
      <c r="P40" s="117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9"/>
      <c r="AB40" s="110"/>
      <c r="AC40" s="111"/>
      <c r="AD40" s="107"/>
      <c r="AE40" s="108"/>
      <c r="AF40" s="109"/>
      <c r="AG40" s="117"/>
      <c r="AH40" s="118"/>
      <c r="AI40" s="118"/>
      <c r="AJ40" s="118"/>
      <c r="AK40" s="118"/>
      <c r="AL40" s="118"/>
      <c r="AM40" s="118"/>
      <c r="AN40" s="118"/>
      <c r="AO40" s="118"/>
      <c r="AP40" s="118"/>
      <c r="AQ40" s="169"/>
      <c r="AR40" s="139" t="s">
        <v>203</v>
      </c>
      <c r="AS40" s="155"/>
      <c r="AT40" s="155"/>
      <c r="AU40" s="155"/>
      <c r="AV40" s="155"/>
      <c r="AW40" s="155"/>
      <c r="AX40" s="155"/>
      <c r="AY40" s="155"/>
      <c r="AZ40" s="155"/>
      <c r="BA40" s="155"/>
      <c r="BB40" s="155"/>
      <c r="BC40" s="156"/>
      <c r="BD40" s="107"/>
      <c r="BE40" s="108"/>
      <c r="BF40" s="109"/>
      <c r="BG40" s="117"/>
      <c r="BH40" s="118"/>
      <c r="BI40" s="118"/>
      <c r="BJ40" s="118"/>
      <c r="BK40" s="118"/>
      <c r="BL40" s="118"/>
      <c r="BM40" s="118"/>
      <c r="BN40" s="118"/>
      <c r="BO40" s="118"/>
      <c r="BP40" s="118"/>
      <c r="BQ40" s="118"/>
      <c r="BR40" s="118"/>
      <c r="BS40" s="119"/>
      <c r="BT40" s="91"/>
      <c r="BU40" s="107"/>
      <c r="BV40" s="108"/>
      <c r="BW40" s="109"/>
      <c r="BX40" s="117"/>
      <c r="BY40" s="118"/>
      <c r="BZ40" s="118"/>
      <c r="CA40" s="118"/>
      <c r="CB40" s="118"/>
      <c r="CC40" s="118"/>
      <c r="CD40" s="118"/>
      <c r="CE40" s="118"/>
      <c r="CF40" s="118"/>
      <c r="CG40" s="118"/>
      <c r="CH40" s="169"/>
    </row>
    <row r="41" spans="1:86" ht="7.5" customHeight="1" x14ac:dyDescent="0.2">
      <c r="A41" s="315"/>
      <c r="B41" s="316"/>
      <c r="C41" s="316"/>
      <c r="D41" s="316"/>
      <c r="E41" s="316"/>
      <c r="F41" s="316"/>
      <c r="G41" s="316"/>
      <c r="H41" s="316"/>
      <c r="I41" s="316"/>
      <c r="J41" s="316"/>
      <c r="K41" s="316"/>
      <c r="L41" s="317"/>
      <c r="M41" s="104" t="s">
        <v>75</v>
      </c>
      <c r="N41" s="105"/>
      <c r="O41" s="106"/>
      <c r="P41" s="114">
        <v>38500</v>
      </c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6"/>
      <c r="AB41" s="110">
        <v>23</v>
      </c>
      <c r="AC41" s="111"/>
      <c r="AD41" s="104" t="s">
        <v>83</v>
      </c>
      <c r="AE41" s="105"/>
      <c r="AF41" s="106"/>
      <c r="AG41" s="114">
        <f>ROUND(P41*AB41/100,2)</f>
        <v>8855</v>
      </c>
      <c r="AH41" s="115"/>
      <c r="AI41" s="115"/>
      <c r="AJ41" s="115"/>
      <c r="AK41" s="115"/>
      <c r="AL41" s="115"/>
      <c r="AM41" s="115"/>
      <c r="AN41" s="115"/>
      <c r="AO41" s="115"/>
      <c r="AP41" s="115"/>
      <c r="AQ41" s="168"/>
      <c r="AR41" s="136" t="s">
        <v>145</v>
      </c>
      <c r="AS41" s="113"/>
      <c r="AT41" s="113"/>
      <c r="AU41" s="113"/>
      <c r="AV41" s="113"/>
      <c r="AW41" s="113"/>
      <c r="AX41" s="113"/>
      <c r="AY41" s="113"/>
      <c r="AZ41" s="113"/>
      <c r="BA41" s="113"/>
      <c r="BB41" s="113"/>
      <c r="BC41" s="227"/>
      <c r="BD41" s="104" t="s">
        <v>138</v>
      </c>
      <c r="BE41" s="105"/>
      <c r="BF41" s="106"/>
      <c r="BG41" s="114"/>
      <c r="BH41" s="115"/>
      <c r="BI41" s="115"/>
      <c r="BJ41" s="115"/>
      <c r="BK41" s="115"/>
      <c r="BL41" s="115"/>
      <c r="BM41" s="115"/>
      <c r="BN41" s="115"/>
      <c r="BO41" s="115"/>
      <c r="BP41" s="115"/>
      <c r="BQ41" s="115"/>
      <c r="BR41" s="115"/>
      <c r="BS41" s="116"/>
      <c r="BT41" s="90"/>
      <c r="BU41" s="104" t="s">
        <v>154</v>
      </c>
      <c r="BV41" s="105"/>
      <c r="BW41" s="106"/>
      <c r="BX41" s="114"/>
      <c r="BY41" s="115"/>
      <c r="BZ41" s="115"/>
      <c r="CA41" s="115"/>
      <c r="CB41" s="115"/>
      <c r="CC41" s="115"/>
      <c r="CD41" s="115"/>
      <c r="CE41" s="115"/>
      <c r="CF41" s="115"/>
      <c r="CG41" s="115"/>
      <c r="CH41" s="168"/>
    </row>
    <row r="42" spans="1:86" ht="7.5" customHeight="1" x14ac:dyDescent="0.2">
      <c r="A42" s="318"/>
      <c r="B42" s="319"/>
      <c r="C42" s="319"/>
      <c r="D42" s="319"/>
      <c r="E42" s="319"/>
      <c r="F42" s="319"/>
      <c r="G42" s="319"/>
      <c r="H42" s="319"/>
      <c r="I42" s="319"/>
      <c r="J42" s="319"/>
      <c r="K42" s="319"/>
      <c r="L42" s="320"/>
      <c r="M42" s="107"/>
      <c r="N42" s="108"/>
      <c r="O42" s="109"/>
      <c r="P42" s="117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9"/>
      <c r="AB42" s="232"/>
      <c r="AC42" s="233"/>
      <c r="AD42" s="107"/>
      <c r="AE42" s="108"/>
      <c r="AF42" s="109"/>
      <c r="AG42" s="117"/>
      <c r="AH42" s="118"/>
      <c r="AI42" s="118"/>
      <c r="AJ42" s="118"/>
      <c r="AK42" s="118"/>
      <c r="AL42" s="118"/>
      <c r="AM42" s="118"/>
      <c r="AN42" s="118"/>
      <c r="AO42" s="118"/>
      <c r="AP42" s="118"/>
      <c r="AQ42" s="169"/>
      <c r="AR42" s="139" t="s">
        <v>204</v>
      </c>
      <c r="AS42" s="155"/>
      <c r="AT42" s="155"/>
      <c r="AU42" s="155"/>
      <c r="AV42" s="155"/>
      <c r="AW42" s="155"/>
      <c r="AX42" s="155"/>
      <c r="AY42" s="155"/>
      <c r="AZ42" s="155"/>
      <c r="BA42" s="155"/>
      <c r="BB42" s="155"/>
      <c r="BC42" s="156"/>
      <c r="BD42" s="107"/>
      <c r="BE42" s="108"/>
      <c r="BF42" s="109"/>
      <c r="BG42" s="117"/>
      <c r="BH42" s="118"/>
      <c r="BI42" s="118"/>
      <c r="BJ42" s="118"/>
      <c r="BK42" s="118"/>
      <c r="BL42" s="118"/>
      <c r="BM42" s="118"/>
      <c r="BN42" s="118"/>
      <c r="BO42" s="118"/>
      <c r="BP42" s="118"/>
      <c r="BQ42" s="118"/>
      <c r="BR42" s="118"/>
      <c r="BS42" s="119"/>
      <c r="BT42" s="91"/>
      <c r="BU42" s="107"/>
      <c r="BV42" s="108"/>
      <c r="BW42" s="109"/>
      <c r="BX42" s="117"/>
      <c r="BY42" s="118"/>
      <c r="BZ42" s="118"/>
      <c r="CA42" s="118"/>
      <c r="CB42" s="118"/>
      <c r="CC42" s="118"/>
      <c r="CD42" s="118"/>
      <c r="CE42" s="118"/>
      <c r="CF42" s="118"/>
      <c r="CG42" s="118"/>
      <c r="CH42" s="169"/>
    </row>
    <row r="43" spans="1:86" ht="7.5" customHeight="1" x14ac:dyDescent="0.2">
      <c r="A43" s="101" t="s">
        <v>39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51"/>
      <c r="L43" s="252"/>
      <c r="M43" s="104" t="s">
        <v>76</v>
      </c>
      <c r="N43" s="105"/>
      <c r="O43" s="106"/>
      <c r="P43" s="114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6"/>
      <c r="AB43" s="234">
        <v>9</v>
      </c>
      <c r="AC43" s="235"/>
      <c r="AD43" s="104" t="s">
        <v>84</v>
      </c>
      <c r="AE43" s="105"/>
      <c r="AF43" s="106"/>
      <c r="AG43" s="114">
        <f>ROUND(P43*AB43/100,2)</f>
        <v>0</v>
      </c>
      <c r="AH43" s="115"/>
      <c r="AI43" s="115"/>
      <c r="AJ43" s="115"/>
      <c r="AK43" s="115"/>
      <c r="AL43" s="115"/>
      <c r="AM43" s="115"/>
      <c r="AN43" s="115"/>
      <c r="AO43" s="115"/>
      <c r="AP43" s="115"/>
      <c r="AQ43" s="168"/>
      <c r="AR43" s="136" t="s">
        <v>125</v>
      </c>
      <c r="AS43" s="113"/>
      <c r="AT43" s="113"/>
      <c r="AU43" s="113"/>
      <c r="AV43" s="113"/>
      <c r="AW43" s="113"/>
      <c r="AX43" s="113"/>
      <c r="AY43" s="113"/>
      <c r="AZ43" s="113"/>
      <c r="BA43" s="113"/>
      <c r="BB43" s="113"/>
      <c r="BC43" s="227"/>
      <c r="BD43" s="104" t="s">
        <v>139</v>
      </c>
      <c r="BE43" s="105"/>
      <c r="BF43" s="106"/>
      <c r="BG43" s="114">
        <v>2000</v>
      </c>
      <c r="BH43" s="115"/>
      <c r="BI43" s="115"/>
      <c r="BJ43" s="115"/>
      <c r="BK43" s="115"/>
      <c r="BL43" s="115"/>
      <c r="BM43" s="115"/>
      <c r="BN43" s="115"/>
      <c r="BO43" s="115"/>
      <c r="BP43" s="115"/>
      <c r="BQ43" s="115"/>
      <c r="BR43" s="115"/>
      <c r="BS43" s="116"/>
      <c r="BT43" s="90"/>
      <c r="BU43" s="104" t="s">
        <v>155</v>
      </c>
      <c r="BV43" s="105"/>
      <c r="BW43" s="106"/>
      <c r="BX43" s="114">
        <f>BG43*BT44</f>
        <v>460</v>
      </c>
      <c r="BY43" s="115"/>
      <c r="BZ43" s="115"/>
      <c r="CA43" s="115"/>
      <c r="CB43" s="115"/>
      <c r="CC43" s="115"/>
      <c r="CD43" s="115"/>
      <c r="CE43" s="115"/>
      <c r="CF43" s="115"/>
      <c r="CG43" s="115"/>
      <c r="CH43" s="168"/>
    </row>
    <row r="44" spans="1:86" ht="7.5" customHeight="1" x14ac:dyDescent="0.2">
      <c r="A44" s="236" t="s">
        <v>37</v>
      </c>
      <c r="B44" s="237"/>
      <c r="C44" s="237"/>
      <c r="D44" s="237"/>
      <c r="E44" s="237"/>
      <c r="F44" s="237"/>
      <c r="G44" s="237"/>
      <c r="H44" s="237"/>
      <c r="I44" s="237"/>
      <c r="J44" s="237"/>
      <c r="K44" s="237"/>
      <c r="L44" s="238"/>
      <c r="M44" s="107"/>
      <c r="N44" s="108"/>
      <c r="O44" s="109"/>
      <c r="P44" s="117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9"/>
      <c r="AB44" s="110"/>
      <c r="AC44" s="111"/>
      <c r="AD44" s="107"/>
      <c r="AE44" s="108"/>
      <c r="AF44" s="109"/>
      <c r="AG44" s="117"/>
      <c r="AH44" s="118"/>
      <c r="AI44" s="118"/>
      <c r="AJ44" s="118"/>
      <c r="AK44" s="118"/>
      <c r="AL44" s="118"/>
      <c r="AM44" s="118"/>
      <c r="AN44" s="118"/>
      <c r="AO44" s="118"/>
      <c r="AP44" s="118"/>
      <c r="AQ44" s="169"/>
      <c r="AR44" s="139" t="s">
        <v>146</v>
      </c>
      <c r="AS44" s="155"/>
      <c r="AT44" s="155"/>
      <c r="AU44" s="155"/>
      <c r="AV44" s="155"/>
      <c r="AW44" s="155"/>
      <c r="AX44" s="155"/>
      <c r="AY44" s="155"/>
      <c r="AZ44" s="155"/>
      <c r="BA44" s="155"/>
      <c r="BB44" s="155"/>
      <c r="BC44" s="156"/>
      <c r="BD44" s="107"/>
      <c r="BE44" s="108"/>
      <c r="BF44" s="109"/>
      <c r="BG44" s="117"/>
      <c r="BH44" s="118"/>
      <c r="BI44" s="118"/>
      <c r="BJ44" s="118"/>
      <c r="BK44" s="118"/>
      <c r="BL44" s="118"/>
      <c r="BM44" s="118"/>
      <c r="BN44" s="118"/>
      <c r="BO44" s="118"/>
      <c r="BP44" s="118"/>
      <c r="BQ44" s="118"/>
      <c r="BR44" s="118"/>
      <c r="BS44" s="119"/>
      <c r="BT44" s="91">
        <v>0.23</v>
      </c>
      <c r="BU44" s="107"/>
      <c r="BV44" s="108"/>
      <c r="BW44" s="109"/>
      <c r="BX44" s="117"/>
      <c r="BY44" s="118"/>
      <c r="BZ44" s="118"/>
      <c r="CA44" s="118"/>
      <c r="CB44" s="118"/>
      <c r="CC44" s="118"/>
      <c r="CD44" s="118"/>
      <c r="CE44" s="118"/>
      <c r="CF44" s="118"/>
      <c r="CG44" s="118"/>
      <c r="CH44" s="169"/>
    </row>
    <row r="45" spans="1:86" ht="7.5" customHeight="1" x14ac:dyDescent="0.2">
      <c r="A45" s="236" t="s">
        <v>38</v>
      </c>
      <c r="B45" s="237"/>
      <c r="C45" s="237"/>
      <c r="D45" s="237"/>
      <c r="E45" s="237"/>
      <c r="F45" s="237"/>
      <c r="G45" s="237"/>
      <c r="H45" s="237"/>
      <c r="I45" s="237"/>
      <c r="J45" s="237"/>
      <c r="K45" s="237"/>
      <c r="L45" s="238"/>
      <c r="M45" s="104" t="s">
        <v>77</v>
      </c>
      <c r="N45" s="105"/>
      <c r="O45" s="106"/>
      <c r="P45" s="114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6"/>
      <c r="AB45" s="110">
        <v>4</v>
      </c>
      <c r="AC45" s="111"/>
      <c r="AD45" s="104" t="s">
        <v>85</v>
      </c>
      <c r="AE45" s="105"/>
      <c r="AF45" s="106"/>
      <c r="AG45" s="114">
        <f>ROUND(P45*AB45/100,2)</f>
        <v>0</v>
      </c>
      <c r="AH45" s="115"/>
      <c r="AI45" s="115"/>
      <c r="AJ45" s="115"/>
      <c r="AK45" s="115"/>
      <c r="AL45" s="115"/>
      <c r="AM45" s="115"/>
      <c r="AN45" s="115"/>
      <c r="AO45" s="115"/>
      <c r="AP45" s="115"/>
      <c r="AQ45" s="168"/>
      <c r="AR45" s="136" t="s">
        <v>147</v>
      </c>
      <c r="AS45" s="113"/>
      <c r="AT45" s="113"/>
      <c r="AU45" s="113"/>
      <c r="AV45" s="113"/>
      <c r="AW45" s="113"/>
      <c r="AX45" s="113"/>
      <c r="AY45" s="113"/>
      <c r="AZ45" s="113"/>
      <c r="BA45" s="113"/>
      <c r="BB45" s="113"/>
      <c r="BC45" s="227"/>
      <c r="BD45" s="104" t="s">
        <v>140</v>
      </c>
      <c r="BE45" s="105"/>
      <c r="BF45" s="106"/>
      <c r="BG45" s="114"/>
      <c r="BH45" s="115"/>
      <c r="BI45" s="115"/>
      <c r="BJ45" s="115"/>
      <c r="BK45" s="115"/>
      <c r="BL45" s="115"/>
      <c r="BM45" s="115"/>
      <c r="BN45" s="115"/>
      <c r="BO45" s="115"/>
      <c r="BP45" s="115"/>
      <c r="BQ45" s="115"/>
      <c r="BR45" s="115"/>
      <c r="BS45" s="116"/>
      <c r="BT45" s="90"/>
      <c r="BU45" s="104" t="s">
        <v>156</v>
      </c>
      <c r="BV45" s="105"/>
      <c r="BW45" s="106"/>
      <c r="BX45" s="114"/>
      <c r="BY45" s="115"/>
      <c r="BZ45" s="115"/>
      <c r="CA45" s="115"/>
      <c r="CB45" s="115"/>
      <c r="CC45" s="115"/>
      <c r="CD45" s="115"/>
      <c r="CE45" s="115"/>
      <c r="CF45" s="115"/>
      <c r="CG45" s="115"/>
      <c r="CH45" s="168"/>
    </row>
    <row r="46" spans="1:86" ht="7.5" customHeight="1" x14ac:dyDescent="0.2">
      <c r="A46" s="236" t="s">
        <v>40</v>
      </c>
      <c r="B46" s="237"/>
      <c r="C46" s="237"/>
      <c r="D46" s="237"/>
      <c r="E46" s="237"/>
      <c r="F46" s="237"/>
      <c r="G46" s="237"/>
      <c r="H46" s="237"/>
      <c r="I46" s="237"/>
      <c r="J46" s="237"/>
      <c r="K46" s="237"/>
      <c r="L46" s="238"/>
      <c r="M46" s="107"/>
      <c r="N46" s="108"/>
      <c r="O46" s="109"/>
      <c r="P46" s="117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9"/>
      <c r="AB46" s="110"/>
      <c r="AC46" s="111"/>
      <c r="AD46" s="107"/>
      <c r="AE46" s="108"/>
      <c r="AF46" s="109"/>
      <c r="AG46" s="117"/>
      <c r="AH46" s="118"/>
      <c r="AI46" s="118"/>
      <c r="AJ46" s="118"/>
      <c r="AK46" s="118"/>
      <c r="AL46" s="118"/>
      <c r="AM46" s="118"/>
      <c r="AN46" s="118"/>
      <c r="AO46" s="118"/>
      <c r="AP46" s="118"/>
      <c r="AQ46" s="169"/>
      <c r="AR46" s="139" t="s">
        <v>127</v>
      </c>
      <c r="AS46" s="155"/>
      <c r="AT46" s="155"/>
      <c r="AU46" s="155"/>
      <c r="AV46" s="155"/>
      <c r="AW46" s="155"/>
      <c r="AX46" s="155"/>
      <c r="AY46" s="155"/>
      <c r="AZ46" s="155"/>
      <c r="BA46" s="155"/>
      <c r="BB46" s="155"/>
      <c r="BC46" s="156"/>
      <c r="BD46" s="107"/>
      <c r="BE46" s="108"/>
      <c r="BF46" s="109"/>
      <c r="BG46" s="117"/>
      <c r="BH46" s="118"/>
      <c r="BI46" s="118"/>
      <c r="BJ46" s="118"/>
      <c r="BK46" s="118"/>
      <c r="BL46" s="118"/>
      <c r="BM46" s="118"/>
      <c r="BN46" s="118"/>
      <c r="BO46" s="118"/>
      <c r="BP46" s="118"/>
      <c r="BQ46" s="118"/>
      <c r="BR46" s="118"/>
      <c r="BS46" s="119"/>
      <c r="BT46" s="91"/>
      <c r="BU46" s="107"/>
      <c r="BV46" s="108"/>
      <c r="BW46" s="109"/>
      <c r="BX46" s="117"/>
      <c r="BY46" s="118"/>
      <c r="BZ46" s="118"/>
      <c r="CA46" s="118"/>
      <c r="CB46" s="118"/>
      <c r="CC46" s="118"/>
      <c r="CD46" s="118"/>
      <c r="CE46" s="118"/>
      <c r="CF46" s="118"/>
      <c r="CG46" s="118"/>
      <c r="CH46" s="169"/>
    </row>
    <row r="47" spans="1:86" ht="7.5" customHeight="1" x14ac:dyDescent="0.2">
      <c r="A47" s="236" t="s">
        <v>88</v>
      </c>
      <c r="B47" s="237"/>
      <c r="C47" s="237"/>
      <c r="D47" s="237"/>
      <c r="E47" s="237"/>
      <c r="F47" s="237"/>
      <c r="G47" s="237"/>
      <c r="H47" s="237"/>
      <c r="I47" s="237"/>
      <c r="J47" s="237"/>
      <c r="K47" s="237"/>
      <c r="L47" s="238"/>
      <c r="M47" s="104" t="s">
        <v>78</v>
      </c>
      <c r="N47" s="105"/>
      <c r="O47" s="106"/>
      <c r="P47" s="114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6"/>
      <c r="AB47" s="110">
        <v>17</v>
      </c>
      <c r="AC47" s="111"/>
      <c r="AD47" s="104" t="s">
        <v>86</v>
      </c>
      <c r="AE47" s="105"/>
      <c r="AF47" s="106"/>
      <c r="AG47" s="114">
        <f>ROUND(P47*AB47/100,2)</f>
        <v>0</v>
      </c>
      <c r="AH47" s="115"/>
      <c r="AI47" s="115"/>
      <c r="AJ47" s="115"/>
      <c r="AK47" s="115"/>
      <c r="AL47" s="115"/>
      <c r="AM47" s="115"/>
      <c r="AN47" s="115"/>
      <c r="AO47" s="115"/>
      <c r="AP47" s="115"/>
      <c r="AQ47" s="168"/>
      <c r="AR47" s="101" t="s">
        <v>148</v>
      </c>
      <c r="AS47" s="158"/>
      <c r="AT47" s="158"/>
      <c r="AU47" s="158"/>
      <c r="AV47" s="158"/>
      <c r="AW47" s="158"/>
      <c r="AX47" s="158"/>
      <c r="AY47" s="158"/>
      <c r="AZ47" s="158"/>
      <c r="BA47" s="158"/>
      <c r="BB47" s="158"/>
      <c r="BC47" s="209"/>
      <c r="BD47" s="104" t="s">
        <v>141</v>
      </c>
      <c r="BE47" s="105"/>
      <c r="BF47" s="106"/>
      <c r="BG47" s="114"/>
      <c r="BH47" s="115"/>
      <c r="BI47" s="115"/>
      <c r="BJ47" s="115"/>
      <c r="BK47" s="115"/>
      <c r="BL47" s="115"/>
      <c r="BM47" s="115"/>
      <c r="BN47" s="115"/>
      <c r="BO47" s="115"/>
      <c r="BP47" s="115"/>
      <c r="BQ47" s="115"/>
      <c r="BR47" s="115"/>
      <c r="BS47" s="116"/>
      <c r="BT47" s="90"/>
      <c r="BU47" s="104" t="s">
        <v>157</v>
      </c>
      <c r="BV47" s="105"/>
      <c r="BW47" s="106"/>
      <c r="BX47" s="114"/>
      <c r="BY47" s="115"/>
      <c r="BZ47" s="115"/>
      <c r="CA47" s="115"/>
      <c r="CB47" s="115"/>
      <c r="CC47" s="115"/>
      <c r="CD47" s="115"/>
      <c r="CE47" s="115"/>
      <c r="CF47" s="115"/>
      <c r="CG47" s="115"/>
      <c r="CH47" s="168"/>
    </row>
    <row r="48" spans="1:86" ht="7.5" customHeight="1" x14ac:dyDescent="0.2">
      <c r="A48" s="217" t="s">
        <v>41</v>
      </c>
      <c r="B48" s="218"/>
      <c r="C48" s="218"/>
      <c r="D48" s="218"/>
      <c r="E48" s="218"/>
      <c r="F48" s="218"/>
      <c r="G48" s="218"/>
      <c r="H48" s="218"/>
      <c r="I48" s="218"/>
      <c r="J48" s="218"/>
      <c r="K48" s="218"/>
      <c r="L48" s="219"/>
      <c r="M48" s="107"/>
      <c r="N48" s="108"/>
      <c r="O48" s="109"/>
      <c r="P48" s="117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9"/>
      <c r="AB48" s="232"/>
      <c r="AC48" s="233"/>
      <c r="AD48" s="107"/>
      <c r="AE48" s="108"/>
      <c r="AF48" s="109"/>
      <c r="AG48" s="117"/>
      <c r="AH48" s="118"/>
      <c r="AI48" s="118"/>
      <c r="AJ48" s="118"/>
      <c r="AK48" s="118"/>
      <c r="AL48" s="118"/>
      <c r="AM48" s="118"/>
      <c r="AN48" s="118"/>
      <c r="AO48" s="118"/>
      <c r="AP48" s="118"/>
      <c r="AQ48" s="169"/>
      <c r="AR48" s="159"/>
      <c r="AS48" s="160"/>
      <c r="AT48" s="160"/>
      <c r="AU48" s="160"/>
      <c r="AV48" s="160"/>
      <c r="AW48" s="160"/>
      <c r="AX48" s="160"/>
      <c r="AY48" s="160"/>
      <c r="AZ48" s="160"/>
      <c r="BA48" s="160"/>
      <c r="BB48" s="160"/>
      <c r="BC48" s="210"/>
      <c r="BD48" s="107"/>
      <c r="BE48" s="108"/>
      <c r="BF48" s="109"/>
      <c r="BG48" s="117"/>
      <c r="BH48" s="118"/>
      <c r="BI48" s="118"/>
      <c r="BJ48" s="118"/>
      <c r="BK48" s="118"/>
      <c r="BL48" s="118"/>
      <c r="BM48" s="118"/>
      <c r="BN48" s="118"/>
      <c r="BO48" s="118"/>
      <c r="BP48" s="118"/>
      <c r="BQ48" s="118"/>
      <c r="BR48" s="118"/>
      <c r="BS48" s="119"/>
      <c r="BT48" s="91"/>
      <c r="BU48" s="107"/>
      <c r="BV48" s="108"/>
      <c r="BW48" s="109"/>
      <c r="BX48" s="133"/>
      <c r="BY48" s="134"/>
      <c r="BZ48" s="134"/>
      <c r="CA48" s="134"/>
      <c r="CB48" s="134"/>
      <c r="CC48" s="134"/>
      <c r="CD48" s="134"/>
      <c r="CE48" s="134"/>
      <c r="CF48" s="134"/>
      <c r="CG48" s="134"/>
      <c r="CH48" s="183"/>
    </row>
    <row r="49" spans="1:86" ht="7.5" customHeight="1" x14ac:dyDescent="0.2">
      <c r="A49" s="101" t="s">
        <v>35</v>
      </c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3"/>
      <c r="M49" s="104" t="s">
        <v>79</v>
      </c>
      <c r="N49" s="105"/>
      <c r="O49" s="106"/>
      <c r="P49" s="114">
        <f>SUM(P37:Z48)</f>
        <v>38500</v>
      </c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6"/>
      <c r="AB49" s="228" t="s">
        <v>20</v>
      </c>
      <c r="AC49" s="229"/>
      <c r="AD49" s="104" t="s">
        <v>87</v>
      </c>
      <c r="AE49" s="105"/>
      <c r="AF49" s="106"/>
      <c r="AG49" s="114">
        <f>SUM(AG37:AQ48)</f>
        <v>8855</v>
      </c>
      <c r="AH49" s="115"/>
      <c r="AI49" s="115"/>
      <c r="AJ49" s="115"/>
      <c r="AK49" s="115"/>
      <c r="AL49" s="115"/>
      <c r="AM49" s="115"/>
      <c r="AN49" s="115"/>
      <c r="AO49" s="115"/>
      <c r="AP49" s="115"/>
      <c r="AQ49" s="168"/>
      <c r="AR49" s="136" t="s">
        <v>35</v>
      </c>
      <c r="AS49" s="230"/>
      <c r="AT49" s="230"/>
      <c r="AU49" s="230"/>
      <c r="AV49" s="230"/>
      <c r="AW49" s="230"/>
      <c r="AX49" s="230"/>
      <c r="AY49" s="230"/>
      <c r="AZ49" s="230"/>
      <c r="BA49" s="230"/>
      <c r="BB49" s="230"/>
      <c r="BC49" s="231"/>
      <c r="BD49" s="104" t="s">
        <v>142</v>
      </c>
      <c r="BE49" s="105"/>
      <c r="BF49" s="106"/>
      <c r="BG49" s="114">
        <f>SUM(BG37:BQ48)</f>
        <v>22600</v>
      </c>
      <c r="BH49" s="115"/>
      <c r="BI49" s="115"/>
      <c r="BJ49" s="115"/>
      <c r="BK49" s="115"/>
      <c r="BL49" s="115"/>
      <c r="BM49" s="115"/>
      <c r="BN49" s="115"/>
      <c r="BO49" s="115"/>
      <c r="BP49" s="115"/>
      <c r="BQ49" s="115"/>
      <c r="BR49" s="115"/>
      <c r="BS49" s="116"/>
      <c r="BT49" s="90"/>
      <c r="BU49" s="104" t="s">
        <v>158</v>
      </c>
      <c r="BV49" s="105"/>
      <c r="BW49" s="106"/>
      <c r="BX49" s="114">
        <f>SUM(BX37:CH48)</f>
        <v>5198</v>
      </c>
      <c r="BY49" s="115"/>
      <c r="BZ49" s="115"/>
      <c r="CA49" s="115"/>
      <c r="CB49" s="115"/>
      <c r="CC49" s="115"/>
      <c r="CD49" s="115"/>
      <c r="CE49" s="115"/>
      <c r="CF49" s="115"/>
      <c r="CG49" s="115"/>
      <c r="CH49" s="168"/>
    </row>
    <row r="50" spans="1:86" ht="7.5" customHeight="1" x14ac:dyDescent="0.2">
      <c r="A50" s="217" t="s">
        <v>36</v>
      </c>
      <c r="B50" s="255"/>
      <c r="C50" s="255"/>
      <c r="D50" s="255"/>
      <c r="E50" s="255"/>
      <c r="F50" s="255"/>
      <c r="G50" s="255"/>
      <c r="H50" s="255"/>
      <c r="I50" s="255"/>
      <c r="J50" s="255"/>
      <c r="K50" s="255"/>
      <c r="L50" s="256"/>
      <c r="M50" s="107"/>
      <c r="N50" s="108"/>
      <c r="O50" s="109"/>
      <c r="P50" s="117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9"/>
      <c r="AB50" s="225" t="s">
        <v>21</v>
      </c>
      <c r="AC50" s="226"/>
      <c r="AD50" s="107"/>
      <c r="AE50" s="108"/>
      <c r="AF50" s="109"/>
      <c r="AG50" s="117"/>
      <c r="AH50" s="118"/>
      <c r="AI50" s="118"/>
      <c r="AJ50" s="118"/>
      <c r="AK50" s="118"/>
      <c r="AL50" s="118"/>
      <c r="AM50" s="118"/>
      <c r="AN50" s="118"/>
      <c r="AO50" s="118"/>
      <c r="AP50" s="118"/>
      <c r="AQ50" s="169"/>
      <c r="AR50" s="139" t="s">
        <v>149</v>
      </c>
      <c r="AS50" s="155"/>
      <c r="AT50" s="155"/>
      <c r="AU50" s="155"/>
      <c r="AV50" s="155"/>
      <c r="AW50" s="155"/>
      <c r="AX50" s="155"/>
      <c r="AY50" s="155"/>
      <c r="AZ50" s="155"/>
      <c r="BA50" s="155"/>
      <c r="BB50" s="155"/>
      <c r="BC50" s="156"/>
      <c r="BD50" s="107"/>
      <c r="BE50" s="108"/>
      <c r="BF50" s="109"/>
      <c r="BG50" s="117"/>
      <c r="BH50" s="118"/>
      <c r="BI50" s="118"/>
      <c r="BJ50" s="118"/>
      <c r="BK50" s="118"/>
      <c r="BL50" s="118"/>
      <c r="BM50" s="118"/>
      <c r="BN50" s="118"/>
      <c r="BO50" s="118"/>
      <c r="BP50" s="118"/>
      <c r="BQ50" s="118"/>
      <c r="BR50" s="118"/>
      <c r="BS50" s="119"/>
      <c r="BT50" s="91"/>
      <c r="BU50" s="107"/>
      <c r="BV50" s="108"/>
      <c r="BW50" s="109"/>
      <c r="BX50" s="117"/>
      <c r="BY50" s="118"/>
      <c r="BZ50" s="118"/>
      <c r="CA50" s="118"/>
      <c r="CB50" s="118"/>
      <c r="CC50" s="118"/>
      <c r="CD50" s="118"/>
      <c r="CE50" s="118"/>
      <c r="CF50" s="118"/>
      <c r="CG50" s="118"/>
      <c r="CH50" s="169"/>
    </row>
    <row r="51" spans="1:86" ht="7.5" customHeight="1" x14ac:dyDescent="0.2">
      <c r="A51" s="136" t="s">
        <v>125</v>
      </c>
      <c r="B51" s="137"/>
      <c r="C51" s="137"/>
      <c r="D51" s="137"/>
      <c r="E51" s="137"/>
      <c r="F51" s="137"/>
      <c r="G51" s="137"/>
      <c r="H51" s="137"/>
      <c r="I51" s="137"/>
      <c r="J51" s="137"/>
      <c r="K51" s="137"/>
      <c r="L51" s="138"/>
      <c r="M51" s="104" t="s">
        <v>98</v>
      </c>
      <c r="N51" s="105"/>
      <c r="O51" s="106"/>
      <c r="P51" s="114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6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27"/>
      <c r="AR51" s="157" t="s">
        <v>24</v>
      </c>
      <c r="AS51" s="214"/>
      <c r="AT51" s="136" t="s">
        <v>192</v>
      </c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113"/>
      <c r="BG51" s="113"/>
      <c r="BH51" s="113"/>
      <c r="BI51" s="113"/>
      <c r="BJ51" s="113"/>
      <c r="BK51" s="113"/>
      <c r="BL51" s="113"/>
      <c r="BM51" s="113"/>
      <c r="BN51" s="113"/>
      <c r="BO51" s="113"/>
      <c r="BP51" s="227"/>
      <c r="BQ51" s="43"/>
      <c r="BR51" s="43"/>
      <c r="BS51" s="45"/>
      <c r="BT51" s="478"/>
      <c r="BU51" s="46"/>
      <c r="BV51" s="46"/>
      <c r="BW51" s="46"/>
      <c r="BX51" s="250" t="s">
        <v>26</v>
      </c>
      <c r="BY51" s="191"/>
      <c r="BZ51" s="191"/>
      <c r="CA51" s="191"/>
      <c r="CB51" s="191"/>
      <c r="CC51" s="191"/>
      <c r="CD51" s="191"/>
      <c r="CE51" s="191"/>
      <c r="CF51" s="191"/>
      <c r="CG51" s="191"/>
      <c r="CH51" s="192"/>
    </row>
    <row r="52" spans="1:86" ht="7.5" customHeight="1" x14ac:dyDescent="0.2">
      <c r="A52" s="139" t="s">
        <v>99</v>
      </c>
      <c r="B52" s="140"/>
      <c r="C52" s="140"/>
      <c r="D52" s="140"/>
      <c r="E52" s="140"/>
      <c r="F52" s="140"/>
      <c r="G52" s="140"/>
      <c r="H52" s="140"/>
      <c r="I52" s="140"/>
      <c r="J52" s="140"/>
      <c r="K52" s="140"/>
      <c r="L52" s="141"/>
      <c r="M52" s="107"/>
      <c r="N52" s="108"/>
      <c r="O52" s="109"/>
      <c r="P52" s="117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9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26"/>
      <c r="AR52" s="215"/>
      <c r="AS52" s="216"/>
      <c r="AT52" s="139" t="s">
        <v>94</v>
      </c>
      <c r="AU52" s="155"/>
      <c r="AV52" s="155"/>
      <c r="AW52" s="155"/>
      <c r="AX52" s="155"/>
      <c r="AY52" s="155"/>
      <c r="AZ52" s="155"/>
      <c r="BA52" s="155"/>
      <c r="BB52" s="155"/>
      <c r="BC52" s="155"/>
      <c r="BD52" s="155"/>
      <c r="BE52" s="155"/>
      <c r="BF52" s="155"/>
      <c r="BG52" s="155"/>
      <c r="BH52" s="155"/>
      <c r="BI52" s="155"/>
      <c r="BJ52" s="155"/>
      <c r="BK52" s="155"/>
      <c r="BL52" s="155"/>
      <c r="BM52" s="155"/>
      <c r="BN52" s="155"/>
      <c r="BO52" s="155"/>
      <c r="BP52" s="156"/>
      <c r="BQ52" s="30"/>
      <c r="BR52" s="47"/>
      <c r="BS52" s="47"/>
      <c r="BT52" s="47"/>
      <c r="BU52" s="46"/>
      <c r="BV52" s="46"/>
      <c r="BW52" s="46"/>
      <c r="BX52" s="196"/>
      <c r="BY52" s="196"/>
      <c r="BZ52" s="196"/>
      <c r="CA52" s="196"/>
      <c r="CB52" s="196"/>
      <c r="CC52" s="196"/>
      <c r="CD52" s="196"/>
      <c r="CE52" s="196"/>
      <c r="CF52" s="196"/>
      <c r="CG52" s="196"/>
      <c r="CH52" s="195"/>
    </row>
    <row r="53" spans="1:86" ht="7.5" customHeight="1" x14ac:dyDescent="0.2">
      <c r="A53" s="136" t="s">
        <v>126</v>
      </c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8"/>
      <c r="M53" s="104" t="s">
        <v>109</v>
      </c>
      <c r="N53" s="105"/>
      <c r="O53" s="106"/>
      <c r="P53" s="114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6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15"/>
      <c r="AR53" s="173" t="s">
        <v>159</v>
      </c>
      <c r="AS53" s="174"/>
      <c r="AT53" s="174"/>
      <c r="AU53" s="174"/>
      <c r="AV53" s="174"/>
      <c r="AW53" s="174"/>
      <c r="AX53" s="174"/>
      <c r="AY53" s="174"/>
      <c r="AZ53" s="174"/>
      <c r="BA53" s="174"/>
      <c r="BB53" s="175"/>
      <c r="BC53" s="104" t="s">
        <v>111</v>
      </c>
      <c r="BD53" s="105"/>
      <c r="BE53" s="106"/>
      <c r="BF53" s="114"/>
      <c r="BG53" s="115"/>
      <c r="BH53" s="115"/>
      <c r="BI53" s="115"/>
      <c r="BJ53" s="115"/>
      <c r="BK53" s="115"/>
      <c r="BL53" s="115"/>
      <c r="BM53" s="115"/>
      <c r="BN53" s="115"/>
      <c r="BO53" s="115"/>
      <c r="BP53" s="168"/>
      <c r="BQ53" s="13"/>
      <c r="BR53" s="13"/>
      <c r="BS53" s="13"/>
      <c r="BT53" s="13"/>
      <c r="BU53" s="13"/>
      <c r="BV53" s="13"/>
      <c r="BW53" s="13"/>
      <c r="BX53" s="196"/>
      <c r="BY53" s="196"/>
      <c r="BZ53" s="196"/>
      <c r="CA53" s="196"/>
      <c r="CB53" s="196"/>
      <c r="CC53" s="196"/>
      <c r="CD53" s="196"/>
      <c r="CE53" s="196"/>
      <c r="CF53" s="196"/>
      <c r="CG53" s="196"/>
      <c r="CH53" s="195"/>
    </row>
    <row r="54" spans="1:86" ht="7.5" customHeight="1" x14ac:dyDescent="0.2">
      <c r="A54" s="139" t="s">
        <v>127</v>
      </c>
      <c r="B54" s="140"/>
      <c r="C54" s="140"/>
      <c r="D54" s="140"/>
      <c r="E54" s="140"/>
      <c r="F54" s="140"/>
      <c r="G54" s="140"/>
      <c r="H54" s="140"/>
      <c r="I54" s="140"/>
      <c r="J54" s="140"/>
      <c r="K54" s="140"/>
      <c r="L54" s="141"/>
      <c r="M54" s="107"/>
      <c r="N54" s="108"/>
      <c r="O54" s="109"/>
      <c r="P54" s="117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9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15"/>
      <c r="AR54" s="170" t="s">
        <v>193</v>
      </c>
      <c r="AS54" s="171"/>
      <c r="AT54" s="171"/>
      <c r="AU54" s="171"/>
      <c r="AV54" s="171"/>
      <c r="AW54" s="171"/>
      <c r="AX54" s="171"/>
      <c r="AY54" s="171"/>
      <c r="AZ54" s="171"/>
      <c r="BA54" s="171"/>
      <c r="BB54" s="172"/>
      <c r="BC54" s="107"/>
      <c r="BD54" s="108"/>
      <c r="BE54" s="109"/>
      <c r="BF54" s="117"/>
      <c r="BG54" s="118"/>
      <c r="BH54" s="118"/>
      <c r="BI54" s="118"/>
      <c r="BJ54" s="118"/>
      <c r="BK54" s="118"/>
      <c r="BL54" s="118"/>
      <c r="BM54" s="118"/>
      <c r="BN54" s="118"/>
      <c r="BO54" s="118"/>
      <c r="BP54" s="169"/>
      <c r="BQ54" s="13"/>
      <c r="BR54" s="13"/>
      <c r="BS54" s="13"/>
      <c r="BT54" s="13"/>
      <c r="BU54" s="13"/>
      <c r="BV54" s="13"/>
      <c r="BW54" s="13"/>
      <c r="BX54" s="197"/>
      <c r="BY54" s="197"/>
      <c r="BZ54" s="197"/>
      <c r="CA54" s="197"/>
      <c r="CB54" s="197"/>
      <c r="CC54" s="197"/>
      <c r="CD54" s="197"/>
      <c r="CE54" s="197"/>
      <c r="CF54" s="197"/>
      <c r="CG54" s="197"/>
      <c r="CH54" s="198"/>
    </row>
    <row r="55" spans="1:86" ht="7.5" customHeight="1" x14ac:dyDescent="0.2">
      <c r="A55" s="136" t="s">
        <v>129</v>
      </c>
      <c r="B55" s="137"/>
      <c r="C55" s="137"/>
      <c r="D55" s="137"/>
      <c r="E55" s="137"/>
      <c r="F55" s="137"/>
      <c r="G55" s="137"/>
      <c r="H55" s="137"/>
      <c r="I55" s="137"/>
      <c r="J55" s="137"/>
      <c r="K55" s="137"/>
      <c r="L55" s="138"/>
      <c r="M55" s="104" t="s">
        <v>128</v>
      </c>
      <c r="N55" s="105"/>
      <c r="O55" s="106"/>
      <c r="P55" s="114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6"/>
      <c r="AB55" s="23"/>
      <c r="AC55" s="23"/>
      <c r="AD55" s="23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44"/>
      <c r="AQ55" s="13"/>
      <c r="AR55" s="173" t="s">
        <v>92</v>
      </c>
      <c r="AS55" s="158"/>
      <c r="AT55" s="158"/>
      <c r="AU55" s="158"/>
      <c r="AV55" s="158"/>
      <c r="AW55" s="158"/>
      <c r="AX55" s="158"/>
      <c r="AY55" s="158"/>
      <c r="AZ55" s="158"/>
      <c r="BA55" s="158"/>
      <c r="BB55" s="209"/>
      <c r="BC55" s="104" t="s">
        <v>53</v>
      </c>
      <c r="BD55" s="105"/>
      <c r="BE55" s="106"/>
      <c r="BF55" s="114"/>
      <c r="BG55" s="115"/>
      <c r="BH55" s="115"/>
      <c r="BI55" s="115"/>
      <c r="BJ55" s="115"/>
      <c r="BK55" s="115"/>
      <c r="BL55" s="115"/>
      <c r="BM55" s="115"/>
      <c r="BN55" s="115"/>
      <c r="BO55" s="115"/>
      <c r="BP55" s="168"/>
      <c r="BQ55" s="13"/>
      <c r="BR55" s="13"/>
      <c r="BS55" s="13"/>
      <c r="BT55" s="13"/>
      <c r="BU55" s="104" t="s">
        <v>161</v>
      </c>
      <c r="BV55" s="105"/>
      <c r="BW55" s="106"/>
      <c r="BX55" s="114">
        <f>BF53+BF55+BF57</f>
        <v>0</v>
      </c>
      <c r="BY55" s="115"/>
      <c r="BZ55" s="115"/>
      <c r="CA55" s="115"/>
      <c r="CB55" s="115"/>
      <c r="CC55" s="115"/>
      <c r="CD55" s="115"/>
      <c r="CE55" s="115"/>
      <c r="CF55" s="115"/>
      <c r="CG55" s="115"/>
      <c r="CH55" s="168"/>
    </row>
    <row r="56" spans="1:86" ht="7.5" customHeight="1" x14ac:dyDescent="0.2">
      <c r="A56" s="139" t="s">
        <v>130</v>
      </c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1"/>
      <c r="M56" s="107"/>
      <c r="N56" s="108"/>
      <c r="O56" s="109"/>
      <c r="P56" s="117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9"/>
      <c r="AB56" s="23"/>
      <c r="AC56" s="23"/>
      <c r="AD56" s="23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44"/>
      <c r="AQ56" s="13"/>
      <c r="AR56" s="159"/>
      <c r="AS56" s="160"/>
      <c r="AT56" s="160"/>
      <c r="AU56" s="160"/>
      <c r="AV56" s="160"/>
      <c r="AW56" s="160"/>
      <c r="AX56" s="160"/>
      <c r="AY56" s="160"/>
      <c r="AZ56" s="160"/>
      <c r="BA56" s="160"/>
      <c r="BB56" s="210"/>
      <c r="BC56" s="107"/>
      <c r="BD56" s="108"/>
      <c r="BE56" s="109"/>
      <c r="BF56" s="117"/>
      <c r="BG56" s="118"/>
      <c r="BH56" s="118"/>
      <c r="BI56" s="118"/>
      <c r="BJ56" s="118"/>
      <c r="BK56" s="118"/>
      <c r="BL56" s="118"/>
      <c r="BM56" s="118"/>
      <c r="BN56" s="118"/>
      <c r="BO56" s="118"/>
      <c r="BP56" s="169"/>
      <c r="BQ56" s="13"/>
      <c r="BR56" s="13"/>
      <c r="BS56" s="13"/>
      <c r="BT56" s="13"/>
      <c r="BU56" s="107"/>
      <c r="BV56" s="108"/>
      <c r="BW56" s="109"/>
      <c r="BX56" s="117"/>
      <c r="BY56" s="118"/>
      <c r="BZ56" s="118"/>
      <c r="CA56" s="118"/>
      <c r="CB56" s="118"/>
      <c r="CC56" s="118"/>
      <c r="CD56" s="118"/>
      <c r="CE56" s="118"/>
      <c r="CF56" s="118"/>
      <c r="CG56" s="118"/>
      <c r="CH56" s="169"/>
    </row>
    <row r="57" spans="1:86" ht="2.4500000000000002" customHeight="1" x14ac:dyDescent="0.2">
      <c r="A57" s="136" t="s">
        <v>131</v>
      </c>
      <c r="B57" s="137"/>
      <c r="C57" s="137"/>
      <c r="D57" s="137"/>
      <c r="E57" s="137"/>
      <c r="F57" s="137"/>
      <c r="G57" s="137"/>
      <c r="H57" s="137"/>
      <c r="I57" s="137"/>
      <c r="J57" s="137"/>
      <c r="K57" s="137"/>
      <c r="L57" s="138"/>
      <c r="M57" s="104" t="s">
        <v>134</v>
      </c>
      <c r="N57" s="105"/>
      <c r="O57" s="106"/>
      <c r="P57" s="114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6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15"/>
      <c r="AR57" s="173" t="s">
        <v>221</v>
      </c>
      <c r="AS57" s="174"/>
      <c r="AT57" s="174"/>
      <c r="AU57" s="174"/>
      <c r="AV57" s="174"/>
      <c r="AW57" s="174"/>
      <c r="AX57" s="174"/>
      <c r="AY57" s="174"/>
      <c r="AZ57" s="174"/>
      <c r="BA57" s="174"/>
      <c r="BB57" s="175"/>
      <c r="BC57" s="104" t="s">
        <v>160</v>
      </c>
      <c r="BD57" s="105"/>
      <c r="BE57" s="106"/>
      <c r="BF57" s="114"/>
      <c r="BG57" s="115"/>
      <c r="BH57" s="115"/>
      <c r="BI57" s="115"/>
      <c r="BJ57" s="115"/>
      <c r="BK57" s="115"/>
      <c r="BL57" s="115"/>
      <c r="BM57" s="115"/>
      <c r="BN57" s="115"/>
      <c r="BO57" s="115"/>
      <c r="BP57" s="168"/>
      <c r="BQ57" s="13"/>
      <c r="BR57" s="13"/>
      <c r="BS57" s="13"/>
      <c r="BT57" s="13"/>
      <c r="BU57" s="13"/>
      <c r="BV57" s="13"/>
      <c r="BW57" s="13"/>
      <c r="BX57" s="190" t="s">
        <v>27</v>
      </c>
      <c r="BY57" s="191"/>
      <c r="BZ57" s="191"/>
      <c r="CA57" s="191"/>
      <c r="CB57" s="191"/>
      <c r="CC57" s="191"/>
      <c r="CD57" s="191"/>
      <c r="CE57" s="191"/>
      <c r="CF57" s="191"/>
      <c r="CG57" s="191"/>
      <c r="CH57" s="192"/>
    </row>
    <row r="58" spans="1:86" ht="2.4500000000000002" customHeight="1" x14ac:dyDescent="0.2">
      <c r="A58" s="144"/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L58" s="146"/>
      <c r="M58" s="120"/>
      <c r="N58" s="121"/>
      <c r="O58" s="122"/>
      <c r="P58" s="133"/>
      <c r="Q58" s="134"/>
      <c r="R58" s="134"/>
      <c r="S58" s="134"/>
      <c r="T58" s="134"/>
      <c r="U58" s="134"/>
      <c r="V58" s="134"/>
      <c r="W58" s="134"/>
      <c r="X58" s="134"/>
      <c r="Y58" s="134"/>
      <c r="Z58" s="134"/>
      <c r="AA58" s="135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13"/>
      <c r="AR58" s="176"/>
      <c r="AS58" s="177"/>
      <c r="AT58" s="177"/>
      <c r="AU58" s="177"/>
      <c r="AV58" s="177"/>
      <c r="AW58" s="177"/>
      <c r="AX58" s="177"/>
      <c r="AY58" s="177"/>
      <c r="AZ58" s="177"/>
      <c r="BA58" s="177"/>
      <c r="BB58" s="178"/>
      <c r="BC58" s="120"/>
      <c r="BD58" s="121"/>
      <c r="BE58" s="122"/>
      <c r="BF58" s="133"/>
      <c r="BG58" s="134"/>
      <c r="BH58" s="134"/>
      <c r="BI58" s="134"/>
      <c r="BJ58" s="134"/>
      <c r="BK58" s="134"/>
      <c r="BL58" s="134"/>
      <c r="BM58" s="134"/>
      <c r="BN58" s="134"/>
      <c r="BO58" s="134"/>
      <c r="BP58" s="183"/>
      <c r="BQ58" s="13"/>
      <c r="BR58" s="13"/>
      <c r="BS58" s="13"/>
      <c r="BT58" s="13"/>
      <c r="BU58" s="13"/>
      <c r="BV58" s="13"/>
      <c r="BW58" s="13"/>
      <c r="BX58" s="193"/>
      <c r="BY58" s="194"/>
      <c r="BZ58" s="194"/>
      <c r="CA58" s="194"/>
      <c r="CB58" s="194"/>
      <c r="CC58" s="194"/>
      <c r="CD58" s="194"/>
      <c r="CE58" s="194"/>
      <c r="CF58" s="194"/>
      <c r="CG58" s="194"/>
      <c r="CH58" s="195"/>
    </row>
    <row r="59" spans="1:86" ht="2.4500000000000002" customHeight="1" x14ac:dyDescent="0.2">
      <c r="A59" s="144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L59" s="146"/>
      <c r="M59" s="120"/>
      <c r="N59" s="121"/>
      <c r="O59" s="122"/>
      <c r="P59" s="133"/>
      <c r="Q59" s="134"/>
      <c r="R59" s="134"/>
      <c r="S59" s="134"/>
      <c r="T59" s="134"/>
      <c r="U59" s="134"/>
      <c r="V59" s="134"/>
      <c r="W59" s="134"/>
      <c r="X59" s="134"/>
      <c r="Y59" s="134"/>
      <c r="Z59" s="134"/>
      <c r="AA59" s="135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13"/>
      <c r="AR59" s="179" t="s">
        <v>222</v>
      </c>
      <c r="AS59" s="180"/>
      <c r="AT59" s="180"/>
      <c r="AU59" s="180"/>
      <c r="AV59" s="180"/>
      <c r="AW59" s="180"/>
      <c r="AX59" s="180"/>
      <c r="AY59" s="180"/>
      <c r="AZ59" s="180"/>
      <c r="BA59" s="180"/>
      <c r="BB59" s="181"/>
      <c r="BC59" s="120"/>
      <c r="BD59" s="121"/>
      <c r="BE59" s="122"/>
      <c r="BF59" s="133"/>
      <c r="BG59" s="134"/>
      <c r="BH59" s="134"/>
      <c r="BI59" s="134"/>
      <c r="BJ59" s="134"/>
      <c r="BK59" s="134"/>
      <c r="BL59" s="134"/>
      <c r="BM59" s="134"/>
      <c r="BN59" s="134"/>
      <c r="BO59" s="134"/>
      <c r="BP59" s="183"/>
      <c r="BQ59" s="13"/>
      <c r="BR59" s="13"/>
      <c r="BS59" s="13"/>
      <c r="BT59" s="13"/>
      <c r="BU59" s="13"/>
      <c r="BV59" s="13"/>
      <c r="BW59" s="13"/>
      <c r="BX59" s="193"/>
      <c r="BY59" s="194"/>
      <c r="BZ59" s="194"/>
      <c r="CA59" s="194"/>
      <c r="CB59" s="194"/>
      <c r="CC59" s="194"/>
      <c r="CD59" s="194"/>
      <c r="CE59" s="194"/>
      <c r="CF59" s="194"/>
      <c r="CG59" s="194"/>
      <c r="CH59" s="195"/>
    </row>
    <row r="60" spans="1:86" ht="2.4500000000000002" customHeight="1" x14ac:dyDescent="0.2">
      <c r="A60" s="150" t="s">
        <v>22</v>
      </c>
      <c r="B60" s="151"/>
      <c r="C60" s="151"/>
      <c r="D60" s="151"/>
      <c r="E60" s="151"/>
      <c r="F60" s="151"/>
      <c r="G60" s="151"/>
      <c r="H60" s="151"/>
      <c r="I60" s="151"/>
      <c r="J60" s="151"/>
      <c r="K60" s="151"/>
      <c r="L60" s="152"/>
      <c r="M60" s="120"/>
      <c r="N60" s="121"/>
      <c r="O60" s="122"/>
      <c r="P60" s="133"/>
      <c r="Q60" s="134"/>
      <c r="R60" s="134"/>
      <c r="S60" s="134"/>
      <c r="T60" s="134"/>
      <c r="U60" s="134"/>
      <c r="V60" s="134"/>
      <c r="W60" s="134"/>
      <c r="X60" s="134"/>
      <c r="Y60" s="134"/>
      <c r="Z60" s="134"/>
      <c r="AA60" s="135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13"/>
      <c r="AR60" s="176"/>
      <c r="AS60" s="182"/>
      <c r="AT60" s="182"/>
      <c r="AU60" s="182"/>
      <c r="AV60" s="182"/>
      <c r="AW60" s="182"/>
      <c r="AX60" s="182"/>
      <c r="AY60" s="182"/>
      <c r="AZ60" s="182"/>
      <c r="BA60" s="182"/>
      <c r="BB60" s="178"/>
      <c r="BC60" s="120"/>
      <c r="BD60" s="121"/>
      <c r="BE60" s="122"/>
      <c r="BF60" s="133"/>
      <c r="BG60" s="134"/>
      <c r="BH60" s="134"/>
      <c r="BI60" s="134"/>
      <c r="BJ60" s="134"/>
      <c r="BK60" s="134"/>
      <c r="BL60" s="134"/>
      <c r="BM60" s="134"/>
      <c r="BN60" s="134"/>
      <c r="BO60" s="134"/>
      <c r="BP60" s="183"/>
      <c r="BQ60" s="13"/>
      <c r="BR60" s="13"/>
      <c r="BS60" s="13"/>
      <c r="BT60" s="13"/>
      <c r="BU60" s="13"/>
      <c r="BV60" s="13"/>
      <c r="BW60" s="13"/>
      <c r="BX60" s="193"/>
      <c r="BY60" s="194"/>
      <c r="BZ60" s="194"/>
      <c r="CA60" s="194"/>
      <c r="CB60" s="194"/>
      <c r="CC60" s="194"/>
      <c r="CD60" s="194"/>
      <c r="CE60" s="194"/>
      <c r="CF60" s="194"/>
      <c r="CG60" s="194"/>
      <c r="CH60" s="195"/>
    </row>
    <row r="61" spans="1:86" ht="2.4500000000000002" customHeight="1" x14ac:dyDescent="0.2">
      <c r="A61" s="153"/>
      <c r="B61" s="151"/>
      <c r="C61" s="151"/>
      <c r="D61" s="151"/>
      <c r="E61" s="151"/>
      <c r="F61" s="151"/>
      <c r="G61" s="151"/>
      <c r="H61" s="151"/>
      <c r="I61" s="151"/>
      <c r="J61" s="151"/>
      <c r="K61" s="151"/>
      <c r="L61" s="152"/>
      <c r="M61" s="120"/>
      <c r="N61" s="121"/>
      <c r="O61" s="122"/>
      <c r="P61" s="133"/>
      <c r="Q61" s="134"/>
      <c r="R61" s="134"/>
      <c r="S61" s="134"/>
      <c r="T61" s="134"/>
      <c r="U61" s="134"/>
      <c r="V61" s="134"/>
      <c r="W61" s="134"/>
      <c r="X61" s="134"/>
      <c r="Y61" s="134"/>
      <c r="Z61" s="134"/>
      <c r="AA61" s="135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13"/>
      <c r="AR61" s="179" t="s">
        <v>223</v>
      </c>
      <c r="AS61" s="180"/>
      <c r="AT61" s="180"/>
      <c r="AU61" s="180"/>
      <c r="AV61" s="180"/>
      <c r="AW61" s="180"/>
      <c r="AX61" s="180"/>
      <c r="AY61" s="180"/>
      <c r="AZ61" s="180"/>
      <c r="BA61" s="180"/>
      <c r="BB61" s="181"/>
      <c r="BC61" s="120"/>
      <c r="BD61" s="121"/>
      <c r="BE61" s="122"/>
      <c r="BF61" s="133"/>
      <c r="BG61" s="134"/>
      <c r="BH61" s="134"/>
      <c r="BI61" s="134"/>
      <c r="BJ61" s="134"/>
      <c r="BK61" s="134"/>
      <c r="BL61" s="134"/>
      <c r="BM61" s="134"/>
      <c r="BN61" s="134"/>
      <c r="BO61" s="134"/>
      <c r="BP61" s="183"/>
      <c r="BQ61" s="13"/>
      <c r="BR61" s="13"/>
      <c r="BS61" s="13"/>
      <c r="BT61" s="13"/>
      <c r="BU61" s="13"/>
      <c r="BV61" s="13"/>
      <c r="BW61" s="13"/>
      <c r="BX61" s="193"/>
      <c r="BY61" s="194"/>
      <c r="BZ61" s="194"/>
      <c r="CA61" s="194"/>
      <c r="CB61" s="194"/>
      <c r="CC61" s="194"/>
      <c r="CD61" s="194"/>
      <c r="CE61" s="194"/>
      <c r="CF61" s="194"/>
      <c r="CG61" s="194"/>
      <c r="CH61" s="195"/>
    </row>
    <row r="62" spans="1:86" ht="2.4500000000000002" customHeight="1" x14ac:dyDescent="0.2">
      <c r="A62" s="154"/>
      <c r="B62" s="155"/>
      <c r="C62" s="155"/>
      <c r="D62" s="155"/>
      <c r="E62" s="155"/>
      <c r="F62" s="155"/>
      <c r="G62" s="155"/>
      <c r="H62" s="155"/>
      <c r="I62" s="155"/>
      <c r="J62" s="155"/>
      <c r="K62" s="155"/>
      <c r="L62" s="156"/>
      <c r="M62" s="107"/>
      <c r="N62" s="108"/>
      <c r="O62" s="109"/>
      <c r="P62" s="117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9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R62" s="176"/>
      <c r="AS62" s="177"/>
      <c r="AT62" s="177"/>
      <c r="AU62" s="177"/>
      <c r="AV62" s="177"/>
      <c r="AW62" s="177"/>
      <c r="AX62" s="177"/>
      <c r="AY62" s="177"/>
      <c r="AZ62" s="177"/>
      <c r="BA62" s="177"/>
      <c r="BB62" s="178"/>
      <c r="BC62" s="107"/>
      <c r="BD62" s="108"/>
      <c r="BE62" s="109"/>
      <c r="BF62" s="117"/>
      <c r="BG62" s="118"/>
      <c r="BH62" s="118"/>
      <c r="BI62" s="118"/>
      <c r="BJ62" s="118"/>
      <c r="BK62" s="118"/>
      <c r="BL62" s="118"/>
      <c r="BM62" s="118"/>
      <c r="BN62" s="118"/>
      <c r="BO62" s="118"/>
      <c r="BP62" s="169"/>
      <c r="BQ62" s="13"/>
      <c r="BR62" s="13"/>
      <c r="BS62" s="13"/>
      <c r="BT62" s="13"/>
      <c r="BX62" s="196"/>
      <c r="BY62" s="196"/>
      <c r="BZ62" s="196"/>
      <c r="CA62" s="196"/>
      <c r="CB62" s="196"/>
      <c r="CC62" s="196"/>
      <c r="CD62" s="196"/>
      <c r="CE62" s="196"/>
      <c r="CF62" s="196"/>
      <c r="CG62" s="196"/>
      <c r="CH62" s="195"/>
    </row>
    <row r="63" spans="1:86" ht="7.5" customHeight="1" x14ac:dyDescent="0.2">
      <c r="A63" s="112" t="s">
        <v>132</v>
      </c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3"/>
      <c r="M63" s="104" t="s">
        <v>89</v>
      </c>
      <c r="N63" s="105"/>
      <c r="O63" s="106"/>
      <c r="P63" s="114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6"/>
      <c r="AB63" s="40"/>
      <c r="AC63" s="40"/>
      <c r="AD63" s="40"/>
      <c r="AE63" s="40"/>
      <c r="AF63" s="40"/>
      <c r="AG63" s="40"/>
      <c r="AH63" s="40"/>
      <c r="AI63" s="13"/>
      <c r="AJ63" s="13"/>
      <c r="AK63" s="13"/>
      <c r="AL63" s="13"/>
      <c r="AM63" s="13"/>
      <c r="AN63" s="13"/>
      <c r="AO63" s="13"/>
      <c r="AP63" s="13"/>
      <c r="AR63" s="157" t="s">
        <v>25</v>
      </c>
      <c r="AS63" s="214"/>
      <c r="AT63" s="136" t="s">
        <v>93</v>
      </c>
      <c r="AU63" s="137"/>
      <c r="AV63" s="137"/>
      <c r="AW63" s="137"/>
      <c r="AX63" s="137"/>
      <c r="AY63" s="137"/>
      <c r="AZ63" s="137"/>
      <c r="BA63" s="137"/>
      <c r="BB63" s="137"/>
      <c r="BC63" s="137"/>
      <c r="BD63" s="137"/>
      <c r="BE63" s="137"/>
      <c r="BF63" s="137"/>
      <c r="BG63" s="137"/>
      <c r="BH63" s="137"/>
      <c r="BI63" s="137"/>
      <c r="BJ63" s="137"/>
      <c r="BK63" s="137"/>
      <c r="BL63" s="137"/>
      <c r="BM63" s="137"/>
      <c r="BN63" s="137"/>
      <c r="BO63" s="137"/>
      <c r="BP63" s="138"/>
      <c r="BQ63" s="13"/>
      <c r="BR63" s="13"/>
      <c r="BS63" s="13"/>
      <c r="BT63" s="13"/>
      <c r="BX63" s="196"/>
      <c r="BY63" s="196"/>
      <c r="BZ63" s="196"/>
      <c r="CA63" s="196"/>
      <c r="CB63" s="196"/>
      <c r="CC63" s="196"/>
      <c r="CD63" s="196"/>
      <c r="CE63" s="196"/>
      <c r="CF63" s="196"/>
      <c r="CG63" s="196"/>
      <c r="CH63" s="195"/>
    </row>
    <row r="64" spans="1:86" ht="7.5" customHeight="1" x14ac:dyDescent="0.2">
      <c r="A64" s="130" t="s">
        <v>133</v>
      </c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2"/>
      <c r="M64" s="107"/>
      <c r="N64" s="108"/>
      <c r="O64" s="109"/>
      <c r="P64" s="117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9"/>
      <c r="AB64" s="40"/>
      <c r="AC64" s="40"/>
      <c r="AD64" s="40"/>
      <c r="AE64" s="40"/>
      <c r="AF64" s="40"/>
      <c r="AG64" s="40"/>
      <c r="AH64" s="40"/>
      <c r="AI64" s="13"/>
      <c r="AJ64" s="13"/>
      <c r="AK64" s="13"/>
      <c r="AL64" s="13"/>
      <c r="AM64" s="13"/>
      <c r="AN64" s="13"/>
      <c r="AO64" s="13"/>
      <c r="AP64" s="13"/>
      <c r="AR64" s="215"/>
      <c r="AS64" s="216"/>
      <c r="AT64" s="139" t="s">
        <v>94</v>
      </c>
      <c r="AU64" s="140"/>
      <c r="AV64" s="140"/>
      <c r="AW64" s="140"/>
      <c r="AX64" s="140"/>
      <c r="AY64" s="140"/>
      <c r="AZ64" s="140"/>
      <c r="BA64" s="140"/>
      <c r="BB64" s="140"/>
      <c r="BC64" s="140"/>
      <c r="BD64" s="140"/>
      <c r="BE64" s="140"/>
      <c r="BF64" s="140"/>
      <c r="BG64" s="140"/>
      <c r="BH64" s="140"/>
      <c r="BI64" s="140"/>
      <c r="BJ64" s="140"/>
      <c r="BK64" s="140"/>
      <c r="BL64" s="140"/>
      <c r="BM64" s="140"/>
      <c r="BN64" s="140"/>
      <c r="BO64" s="140"/>
      <c r="BP64" s="141"/>
      <c r="BQ64" s="13"/>
      <c r="BR64" s="13"/>
      <c r="BS64" s="13"/>
      <c r="BT64" s="13"/>
      <c r="BU64" s="13"/>
      <c r="BV64" s="13"/>
      <c r="BW64" s="13"/>
      <c r="BX64" s="196"/>
      <c r="BY64" s="196"/>
      <c r="BZ64" s="196"/>
      <c r="CA64" s="196"/>
      <c r="CB64" s="196"/>
      <c r="CC64" s="196"/>
      <c r="CD64" s="196"/>
      <c r="CE64" s="196"/>
      <c r="CF64" s="196"/>
      <c r="CG64" s="196"/>
      <c r="CH64" s="195"/>
    </row>
    <row r="65" spans="1:86" ht="7.5" customHeight="1" x14ac:dyDescent="0.2">
      <c r="A65" s="101" t="s">
        <v>23</v>
      </c>
      <c r="B65" s="158"/>
      <c r="C65" s="158"/>
      <c r="D65" s="158"/>
      <c r="E65" s="158"/>
      <c r="F65" s="158"/>
      <c r="G65" s="158"/>
      <c r="H65" s="158"/>
      <c r="I65" s="158"/>
      <c r="J65" s="158"/>
      <c r="K65" s="158"/>
      <c r="L65" s="209"/>
      <c r="M65" s="104" t="s">
        <v>90</v>
      </c>
      <c r="N65" s="125"/>
      <c r="O65" s="126"/>
      <c r="P65" s="114">
        <f>SUM(P49:Z64)</f>
        <v>38500</v>
      </c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6"/>
      <c r="AB65" s="40"/>
      <c r="AC65" s="40"/>
      <c r="AD65" s="40"/>
      <c r="AE65" s="40"/>
      <c r="AF65" s="40"/>
      <c r="AG65" s="40"/>
      <c r="AH65" s="40"/>
      <c r="AI65" s="13"/>
      <c r="AJ65" s="13"/>
      <c r="AK65" s="13"/>
      <c r="AL65" s="13"/>
      <c r="AM65" s="13"/>
      <c r="AN65" s="13"/>
      <c r="AO65" s="13"/>
      <c r="AP65" s="13"/>
      <c r="AR65" s="173" t="s">
        <v>96</v>
      </c>
      <c r="AS65" s="174"/>
      <c r="AT65" s="174"/>
      <c r="AU65" s="174"/>
      <c r="AV65" s="174"/>
      <c r="AW65" s="174"/>
      <c r="AX65" s="174"/>
      <c r="AY65" s="174"/>
      <c r="AZ65" s="174"/>
      <c r="BA65" s="174"/>
      <c r="BB65" s="175"/>
      <c r="BC65" s="104" t="s">
        <v>95</v>
      </c>
      <c r="BD65" s="125"/>
      <c r="BE65" s="126"/>
      <c r="BF65" s="114"/>
      <c r="BG65" s="115"/>
      <c r="BH65" s="115"/>
      <c r="BI65" s="115"/>
      <c r="BJ65" s="115"/>
      <c r="BK65" s="115"/>
      <c r="BL65" s="115"/>
      <c r="BM65" s="115"/>
      <c r="BN65" s="115"/>
      <c r="BO65" s="115"/>
      <c r="BP65" s="168"/>
      <c r="BQ65" s="13"/>
      <c r="BR65" s="13"/>
      <c r="BS65" s="13"/>
      <c r="BT65" s="13"/>
      <c r="BU65" s="13"/>
      <c r="BV65" s="13"/>
      <c r="BW65" s="13"/>
      <c r="BX65" s="196"/>
      <c r="BY65" s="196"/>
      <c r="BZ65" s="196"/>
      <c r="CA65" s="196"/>
      <c r="CB65" s="196"/>
      <c r="CC65" s="196"/>
      <c r="CD65" s="196"/>
      <c r="CE65" s="196"/>
      <c r="CF65" s="196"/>
      <c r="CG65" s="196"/>
      <c r="CH65" s="195"/>
    </row>
    <row r="66" spans="1:86" ht="7.5" customHeight="1" x14ac:dyDescent="0.2">
      <c r="A66" s="159"/>
      <c r="B66" s="160"/>
      <c r="C66" s="160"/>
      <c r="D66" s="160"/>
      <c r="E66" s="160"/>
      <c r="F66" s="160"/>
      <c r="G66" s="160"/>
      <c r="H66" s="160"/>
      <c r="I66" s="160"/>
      <c r="J66" s="160"/>
      <c r="K66" s="160"/>
      <c r="L66" s="210"/>
      <c r="M66" s="127"/>
      <c r="N66" s="128"/>
      <c r="O66" s="129"/>
      <c r="P66" s="117"/>
      <c r="Q66" s="118"/>
      <c r="R66" s="118"/>
      <c r="S66" s="118"/>
      <c r="T66" s="118"/>
      <c r="U66" s="118"/>
      <c r="V66" s="118"/>
      <c r="W66" s="118"/>
      <c r="X66" s="118"/>
      <c r="Y66" s="118"/>
      <c r="Z66" s="118"/>
      <c r="AA66" s="119"/>
      <c r="AB66" s="40"/>
      <c r="AC66" s="40"/>
      <c r="AD66" s="40"/>
      <c r="AE66" s="40"/>
      <c r="AF66" s="40"/>
      <c r="AG66" s="40"/>
      <c r="AH66" s="40"/>
      <c r="AI66" s="13"/>
      <c r="AJ66" s="13"/>
      <c r="AK66" s="13"/>
      <c r="AL66" s="13"/>
      <c r="AM66" s="13"/>
      <c r="AN66" s="13"/>
      <c r="AO66" s="13"/>
      <c r="AP66" s="13"/>
      <c r="AR66" s="170" t="s">
        <v>97</v>
      </c>
      <c r="AS66" s="171"/>
      <c r="AT66" s="171"/>
      <c r="AU66" s="171"/>
      <c r="AV66" s="171"/>
      <c r="AW66" s="171"/>
      <c r="AX66" s="171"/>
      <c r="AY66" s="171"/>
      <c r="AZ66" s="171"/>
      <c r="BA66" s="171"/>
      <c r="BB66" s="172"/>
      <c r="BC66" s="127"/>
      <c r="BD66" s="128"/>
      <c r="BE66" s="129"/>
      <c r="BF66" s="117"/>
      <c r="BG66" s="118"/>
      <c r="BH66" s="118"/>
      <c r="BI66" s="118"/>
      <c r="BJ66" s="118"/>
      <c r="BK66" s="118"/>
      <c r="BL66" s="118"/>
      <c r="BM66" s="118"/>
      <c r="BN66" s="118"/>
      <c r="BO66" s="118"/>
      <c r="BP66" s="169"/>
      <c r="BQ66" s="13"/>
      <c r="BR66" s="13"/>
      <c r="BS66" s="13"/>
      <c r="BT66" s="13"/>
      <c r="BU66" s="13"/>
      <c r="BV66" s="13"/>
      <c r="BW66" s="13"/>
      <c r="BX66" s="197"/>
      <c r="BY66" s="197"/>
      <c r="BZ66" s="197"/>
      <c r="CA66" s="197"/>
      <c r="CB66" s="197"/>
      <c r="CC66" s="197"/>
      <c r="CD66" s="197"/>
      <c r="CE66" s="197"/>
      <c r="CF66" s="197"/>
      <c r="CG66" s="197"/>
      <c r="CH66" s="198"/>
    </row>
    <row r="67" spans="1:86" ht="7.5" customHeight="1" x14ac:dyDescent="0.2">
      <c r="A67" s="101" t="s">
        <v>197</v>
      </c>
      <c r="B67" s="158"/>
      <c r="C67" s="158"/>
      <c r="D67" s="158"/>
      <c r="E67" s="158"/>
      <c r="F67" s="158"/>
      <c r="G67" s="158"/>
      <c r="H67" s="158"/>
      <c r="I67" s="158"/>
      <c r="J67" s="158"/>
      <c r="K67" s="158"/>
      <c r="L67" s="209"/>
      <c r="M67" s="104" t="s">
        <v>196</v>
      </c>
      <c r="N67" s="125"/>
      <c r="O67" s="126"/>
      <c r="P67" s="114">
        <f>P49-BG43-BG45</f>
        <v>36500</v>
      </c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6"/>
      <c r="AB67" s="40"/>
      <c r="AC67" s="40"/>
      <c r="AD67" s="40"/>
      <c r="AE67" s="40"/>
      <c r="AF67" s="40"/>
      <c r="AG67" s="40"/>
      <c r="AH67" s="40"/>
      <c r="AI67" s="13"/>
      <c r="AJ67" s="13"/>
      <c r="AK67" s="13"/>
      <c r="AL67" s="13"/>
      <c r="AM67" s="13"/>
      <c r="AN67" s="13"/>
      <c r="AO67" s="13"/>
      <c r="AP67" s="13"/>
      <c r="AR67" s="112" t="s">
        <v>164</v>
      </c>
      <c r="AS67" s="142"/>
      <c r="AT67" s="142"/>
      <c r="AU67" s="142"/>
      <c r="AV67" s="142"/>
      <c r="AW67" s="142"/>
      <c r="AX67" s="142"/>
      <c r="AY67" s="142"/>
      <c r="AZ67" s="142"/>
      <c r="BA67" s="142"/>
      <c r="BB67" s="143"/>
      <c r="BC67" s="104" t="s">
        <v>162</v>
      </c>
      <c r="BD67" s="125"/>
      <c r="BE67" s="126"/>
      <c r="BF67" s="114">
        <v>120</v>
      </c>
      <c r="BG67" s="115"/>
      <c r="BH67" s="115"/>
      <c r="BI67" s="115"/>
      <c r="BJ67" s="115"/>
      <c r="BK67" s="115"/>
      <c r="BL67" s="115"/>
      <c r="BM67" s="115"/>
      <c r="BN67" s="115"/>
      <c r="BO67" s="115"/>
      <c r="BP67" s="168"/>
      <c r="BQ67" s="13"/>
      <c r="BR67" s="13"/>
      <c r="BS67" s="13"/>
      <c r="BT67" s="13"/>
      <c r="BU67" s="104" t="s">
        <v>166</v>
      </c>
      <c r="BV67" s="105"/>
      <c r="BW67" s="106"/>
      <c r="BX67" s="114">
        <f>BF65+BF67+BF69</f>
        <v>120</v>
      </c>
      <c r="BY67" s="115"/>
      <c r="BZ67" s="115"/>
      <c r="CA67" s="115"/>
      <c r="CB67" s="115"/>
      <c r="CC67" s="115"/>
      <c r="CD67" s="115"/>
      <c r="CE67" s="115"/>
      <c r="CF67" s="115"/>
      <c r="CG67" s="115"/>
      <c r="CH67" s="168"/>
    </row>
    <row r="68" spans="1:86" ht="7.5" customHeight="1" x14ac:dyDescent="0.2">
      <c r="A68" s="159"/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210"/>
      <c r="M68" s="127"/>
      <c r="N68" s="128"/>
      <c r="O68" s="129"/>
      <c r="P68" s="117"/>
      <c r="Q68" s="118"/>
      <c r="R68" s="118"/>
      <c r="S68" s="118"/>
      <c r="T68" s="118"/>
      <c r="U68" s="118"/>
      <c r="V68" s="118"/>
      <c r="W68" s="118"/>
      <c r="X68" s="118"/>
      <c r="Y68" s="118"/>
      <c r="Z68" s="118"/>
      <c r="AA68" s="119"/>
      <c r="AB68" s="40"/>
      <c r="AC68" s="40"/>
      <c r="AD68" s="40"/>
      <c r="AE68" s="40"/>
      <c r="AF68" s="40"/>
      <c r="AG68" s="40"/>
      <c r="AH68" s="40"/>
      <c r="AI68" s="13"/>
      <c r="AJ68" s="13"/>
      <c r="AK68" s="13"/>
      <c r="AL68" s="13"/>
      <c r="AM68" s="13"/>
      <c r="AN68" s="13"/>
      <c r="AO68" s="13"/>
      <c r="AP68" s="13"/>
      <c r="AR68" s="130" t="s">
        <v>165</v>
      </c>
      <c r="AS68" s="131"/>
      <c r="AT68" s="131"/>
      <c r="AU68" s="131"/>
      <c r="AV68" s="131"/>
      <c r="AW68" s="131"/>
      <c r="AX68" s="131"/>
      <c r="AY68" s="131"/>
      <c r="AZ68" s="131"/>
      <c r="BA68" s="131"/>
      <c r="BB68" s="132"/>
      <c r="BC68" s="127"/>
      <c r="BD68" s="128"/>
      <c r="BE68" s="129"/>
      <c r="BF68" s="117"/>
      <c r="BG68" s="118"/>
      <c r="BH68" s="118"/>
      <c r="BI68" s="118"/>
      <c r="BJ68" s="118"/>
      <c r="BK68" s="118"/>
      <c r="BL68" s="118"/>
      <c r="BM68" s="118"/>
      <c r="BN68" s="118"/>
      <c r="BO68" s="118"/>
      <c r="BP68" s="169"/>
      <c r="BQ68" s="13"/>
      <c r="BR68" s="13"/>
      <c r="BS68" s="13"/>
      <c r="BT68" s="13"/>
      <c r="BU68" s="107"/>
      <c r="BV68" s="108"/>
      <c r="BW68" s="109"/>
      <c r="BX68" s="117"/>
      <c r="BY68" s="118"/>
      <c r="BZ68" s="118"/>
      <c r="CA68" s="118"/>
      <c r="CB68" s="118"/>
      <c r="CC68" s="118"/>
      <c r="CD68" s="118"/>
      <c r="CE68" s="118"/>
      <c r="CF68" s="118"/>
      <c r="CG68" s="118"/>
      <c r="CH68" s="169"/>
    </row>
    <row r="69" spans="1:86" ht="5.0999999999999996" customHeight="1" x14ac:dyDescent="0.2">
      <c r="A69" s="29"/>
      <c r="B69" s="40"/>
      <c r="C69" s="40"/>
      <c r="D69" s="24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23"/>
      <c r="S69" s="40"/>
      <c r="T69" s="40"/>
      <c r="U69" s="24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13"/>
      <c r="AJ69" s="13"/>
      <c r="AK69" s="13"/>
      <c r="AL69" s="13"/>
      <c r="AM69" s="13"/>
      <c r="AN69" s="13"/>
      <c r="AO69" s="13"/>
      <c r="AP69" s="13"/>
      <c r="AR69" s="173" t="s">
        <v>221</v>
      </c>
      <c r="AS69" s="174"/>
      <c r="AT69" s="174"/>
      <c r="AU69" s="174"/>
      <c r="AV69" s="174"/>
      <c r="AW69" s="174"/>
      <c r="AX69" s="174"/>
      <c r="AY69" s="174"/>
      <c r="AZ69" s="174"/>
      <c r="BA69" s="174"/>
      <c r="BB69" s="175"/>
      <c r="BC69" s="104" t="s">
        <v>163</v>
      </c>
      <c r="BD69" s="105"/>
      <c r="BE69" s="106"/>
      <c r="BF69" s="114"/>
      <c r="BG69" s="115"/>
      <c r="BH69" s="115"/>
      <c r="BI69" s="115"/>
      <c r="BJ69" s="115"/>
      <c r="BK69" s="115"/>
      <c r="BL69" s="115"/>
      <c r="BM69" s="115"/>
      <c r="BN69" s="115"/>
      <c r="BO69" s="115"/>
      <c r="BP69" s="168"/>
      <c r="BQ69" s="13"/>
      <c r="BR69" s="13"/>
      <c r="BS69" s="13"/>
      <c r="BT69" s="13"/>
      <c r="BU69" s="13"/>
      <c r="BV69" s="13"/>
      <c r="BW69" s="13"/>
      <c r="BY69" s="51"/>
      <c r="BZ69" s="51"/>
      <c r="CA69" s="51"/>
      <c r="CB69" s="51"/>
      <c r="CC69" s="51"/>
      <c r="CD69" s="51"/>
      <c r="CE69" s="51"/>
      <c r="CF69" s="51"/>
      <c r="CG69" s="51"/>
      <c r="CH69" s="52"/>
    </row>
    <row r="70" spans="1:86" ht="5.0999999999999996" customHeight="1" x14ac:dyDescent="0.2">
      <c r="A70" s="29"/>
      <c r="B70" s="40"/>
      <c r="C70" s="40"/>
      <c r="D70" s="24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23"/>
      <c r="S70" s="40"/>
      <c r="T70" s="40"/>
      <c r="U70" s="24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13"/>
      <c r="AJ70" s="13"/>
      <c r="AK70" s="13"/>
      <c r="AL70" s="13"/>
      <c r="AM70" s="13"/>
      <c r="AN70" s="13"/>
      <c r="AO70" s="13"/>
      <c r="AP70" s="13"/>
      <c r="AR70" s="179" t="s">
        <v>224</v>
      </c>
      <c r="AS70" s="180"/>
      <c r="AT70" s="180"/>
      <c r="AU70" s="180"/>
      <c r="AV70" s="180"/>
      <c r="AW70" s="180"/>
      <c r="AX70" s="180"/>
      <c r="AY70" s="180"/>
      <c r="AZ70" s="180"/>
      <c r="BA70" s="180"/>
      <c r="BB70" s="181"/>
      <c r="BC70" s="120"/>
      <c r="BD70" s="121"/>
      <c r="BE70" s="122"/>
      <c r="BF70" s="133"/>
      <c r="BG70" s="134"/>
      <c r="BH70" s="134"/>
      <c r="BI70" s="134"/>
      <c r="BJ70" s="134"/>
      <c r="BK70" s="134"/>
      <c r="BL70" s="134"/>
      <c r="BM70" s="134"/>
      <c r="BN70" s="134"/>
      <c r="BO70" s="134"/>
      <c r="BP70" s="183"/>
      <c r="BQ70" s="13"/>
      <c r="BR70" s="13"/>
      <c r="BS70" s="13"/>
      <c r="BT70" s="13"/>
      <c r="BU70" s="13"/>
      <c r="BV70" s="13"/>
      <c r="BW70" s="13"/>
      <c r="BY70" s="70"/>
      <c r="BZ70" s="70"/>
      <c r="CA70" s="70"/>
      <c r="CB70" s="70"/>
      <c r="CC70" s="70"/>
      <c r="CD70" s="70"/>
      <c r="CE70" s="70"/>
      <c r="CF70" s="70"/>
      <c r="CG70" s="70"/>
      <c r="CH70" s="69"/>
    </row>
    <row r="71" spans="1:86" ht="5.0999999999999996" customHeight="1" x14ac:dyDescent="0.2">
      <c r="A71" s="41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13"/>
      <c r="AJ71" s="13"/>
      <c r="AK71" s="13"/>
      <c r="AL71" s="13"/>
      <c r="AM71" s="13"/>
      <c r="AN71" s="13"/>
      <c r="AO71" s="13"/>
      <c r="AP71" s="13"/>
      <c r="AR71" s="170" t="s">
        <v>223</v>
      </c>
      <c r="AS71" s="171"/>
      <c r="AT71" s="171"/>
      <c r="AU71" s="171"/>
      <c r="AV71" s="171"/>
      <c r="AW71" s="171"/>
      <c r="AX71" s="171"/>
      <c r="AY71" s="171"/>
      <c r="AZ71" s="171"/>
      <c r="BA71" s="171"/>
      <c r="BB71" s="172"/>
      <c r="BC71" s="107"/>
      <c r="BD71" s="108"/>
      <c r="BE71" s="109"/>
      <c r="BF71" s="117"/>
      <c r="BG71" s="118"/>
      <c r="BH71" s="118"/>
      <c r="BI71" s="118"/>
      <c r="BJ71" s="118"/>
      <c r="BK71" s="118"/>
      <c r="BL71" s="118"/>
      <c r="BM71" s="118"/>
      <c r="BN71" s="118"/>
      <c r="BO71" s="118"/>
      <c r="BP71" s="169"/>
      <c r="BQ71" s="13"/>
      <c r="BR71" s="13"/>
      <c r="BS71" s="13"/>
      <c r="BT71" s="13"/>
      <c r="BU71" s="13"/>
      <c r="BV71" s="13"/>
      <c r="BW71" s="13"/>
      <c r="BX71" s="258" t="s">
        <v>101</v>
      </c>
      <c r="BY71" s="177"/>
      <c r="BZ71" s="177"/>
      <c r="CA71" s="177"/>
      <c r="CB71" s="177"/>
      <c r="CC71" s="177"/>
      <c r="CD71" s="177"/>
      <c r="CE71" s="177"/>
      <c r="CF71" s="177"/>
      <c r="CG71" s="177"/>
      <c r="CH71" s="178"/>
    </row>
    <row r="72" spans="1:86" ht="7.5" customHeight="1" x14ac:dyDescent="0.2">
      <c r="A72" s="41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13"/>
      <c r="AJ72" s="13"/>
      <c r="AK72" s="13"/>
      <c r="AL72" s="13"/>
      <c r="AM72" s="13"/>
      <c r="AN72" s="13"/>
      <c r="AO72" s="13"/>
      <c r="AP72" s="13"/>
      <c r="AR72" s="76"/>
      <c r="AS72" s="76"/>
      <c r="AT72" s="76"/>
      <c r="AU72" s="76"/>
      <c r="AV72" s="76"/>
      <c r="AW72" s="76"/>
      <c r="AX72" s="76"/>
      <c r="AY72" s="76"/>
      <c r="AZ72" s="76"/>
      <c r="BA72" s="76"/>
      <c r="BB72" s="76"/>
      <c r="BC72" s="23"/>
      <c r="BD72" s="23"/>
      <c r="BE72" s="23"/>
      <c r="BF72" s="73"/>
      <c r="BG72" s="73"/>
      <c r="BH72" s="73"/>
      <c r="BI72" s="73"/>
      <c r="BJ72" s="73"/>
      <c r="BK72" s="73"/>
      <c r="BL72" s="73"/>
      <c r="BM72" s="73"/>
      <c r="BN72" s="73"/>
      <c r="BO72" s="73"/>
      <c r="BP72" s="73"/>
      <c r="BQ72" s="13"/>
      <c r="BR72" s="13"/>
      <c r="BS72" s="13"/>
      <c r="BT72" s="13"/>
      <c r="BU72" s="13"/>
      <c r="BV72" s="13"/>
      <c r="BW72" s="13"/>
      <c r="BX72" s="258"/>
      <c r="BY72" s="177"/>
      <c r="BZ72" s="177"/>
      <c r="CA72" s="177"/>
      <c r="CB72" s="177"/>
      <c r="CC72" s="177"/>
      <c r="CD72" s="177"/>
      <c r="CE72" s="177"/>
      <c r="CF72" s="177"/>
      <c r="CG72" s="177"/>
      <c r="CH72" s="178"/>
    </row>
    <row r="73" spans="1:86" ht="7.5" customHeight="1" x14ac:dyDescent="0.2">
      <c r="A73" s="28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60"/>
      <c r="BY73" s="160"/>
      <c r="BZ73" s="160"/>
      <c r="CA73" s="160"/>
      <c r="CB73" s="160"/>
      <c r="CC73" s="160"/>
      <c r="CD73" s="160"/>
      <c r="CE73" s="160"/>
      <c r="CF73" s="160"/>
      <c r="CG73" s="160"/>
      <c r="CH73" s="210"/>
    </row>
    <row r="74" spans="1:86" ht="7.5" customHeight="1" x14ac:dyDescent="0.2">
      <c r="A74" s="29"/>
      <c r="B74" s="40"/>
      <c r="C74" s="40"/>
      <c r="D74" s="24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3"/>
      <c r="AD74" s="23"/>
      <c r="AE74" s="23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01" t="s">
        <v>42</v>
      </c>
      <c r="BF74" s="158"/>
      <c r="BG74" s="158"/>
      <c r="BH74" s="158"/>
      <c r="BI74" s="158"/>
      <c r="BJ74" s="158"/>
      <c r="BK74" s="158"/>
      <c r="BL74" s="158"/>
      <c r="BM74" s="158"/>
      <c r="BN74" s="158"/>
      <c r="BO74" s="158"/>
      <c r="BP74" s="158"/>
      <c r="BQ74" s="158"/>
      <c r="BR74" s="158"/>
      <c r="BS74" s="209"/>
      <c r="BT74" s="88"/>
      <c r="BU74" s="104" t="s">
        <v>167</v>
      </c>
      <c r="BV74" s="158"/>
      <c r="BW74" s="209"/>
      <c r="BX74" s="114">
        <f>BX49+BX55-BX67</f>
        <v>5078</v>
      </c>
      <c r="BY74" s="397"/>
      <c r="BZ74" s="397"/>
      <c r="CA74" s="397"/>
      <c r="CB74" s="397"/>
      <c r="CC74" s="397"/>
      <c r="CD74" s="397"/>
      <c r="CE74" s="397"/>
      <c r="CF74" s="397"/>
      <c r="CG74" s="397"/>
      <c r="CH74" s="398"/>
    </row>
    <row r="75" spans="1:86" ht="7.5" customHeight="1" x14ac:dyDescent="0.2">
      <c r="A75" s="29"/>
      <c r="B75" s="40"/>
      <c r="C75" s="40"/>
      <c r="D75" s="73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23"/>
      <c r="AD75" s="23"/>
      <c r="AE75" s="2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59"/>
      <c r="BF75" s="160"/>
      <c r="BG75" s="160"/>
      <c r="BH75" s="160"/>
      <c r="BI75" s="160"/>
      <c r="BJ75" s="160"/>
      <c r="BK75" s="160"/>
      <c r="BL75" s="160"/>
      <c r="BM75" s="160"/>
      <c r="BN75" s="160"/>
      <c r="BO75" s="160"/>
      <c r="BP75" s="160"/>
      <c r="BQ75" s="160"/>
      <c r="BR75" s="160"/>
      <c r="BS75" s="210"/>
      <c r="BT75" s="89"/>
      <c r="BU75" s="159"/>
      <c r="BV75" s="160"/>
      <c r="BW75" s="210"/>
      <c r="BX75" s="399"/>
      <c r="BY75" s="400"/>
      <c r="BZ75" s="400"/>
      <c r="CA75" s="400"/>
      <c r="CB75" s="400"/>
      <c r="CC75" s="400"/>
      <c r="CD75" s="400"/>
      <c r="CE75" s="400"/>
      <c r="CF75" s="400"/>
      <c r="CG75" s="400"/>
      <c r="CH75" s="401"/>
    </row>
    <row r="76" spans="1:86" ht="7.5" customHeight="1" x14ac:dyDescent="0.2">
      <c r="A76" s="41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3"/>
      <c r="AD76" s="23"/>
      <c r="AE76" s="23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79"/>
      <c r="BF76" s="79"/>
      <c r="BG76" s="79"/>
      <c r="BH76" s="79"/>
      <c r="BI76" s="79"/>
      <c r="BJ76" s="79"/>
      <c r="BK76" s="79"/>
      <c r="BL76" s="79"/>
      <c r="BM76" s="79"/>
      <c r="BN76" s="79"/>
      <c r="BO76" s="79"/>
      <c r="BP76" s="79"/>
      <c r="BQ76" s="79"/>
      <c r="BR76" s="79"/>
      <c r="BS76" s="79"/>
      <c r="BT76" s="79"/>
      <c r="BU76" s="80"/>
      <c r="BV76" s="80"/>
      <c r="BW76" s="80"/>
      <c r="BX76" s="73"/>
      <c r="BY76" s="73"/>
      <c r="BZ76" s="73"/>
      <c r="CA76" s="73"/>
      <c r="CB76" s="73"/>
      <c r="CC76" s="73"/>
      <c r="CD76" s="73"/>
      <c r="CE76" s="73"/>
      <c r="CF76" s="73"/>
      <c r="CG76" s="73"/>
      <c r="CH76" s="74"/>
    </row>
    <row r="77" spans="1:86" ht="7.5" customHeight="1" x14ac:dyDescent="0.2">
      <c r="A77" s="244" t="s">
        <v>186</v>
      </c>
      <c r="B77" s="245"/>
      <c r="C77" s="245"/>
      <c r="D77" s="245"/>
      <c r="E77" s="245"/>
      <c r="F77" s="245"/>
      <c r="G77" s="245"/>
      <c r="H77" s="245"/>
      <c r="I77" s="245"/>
      <c r="J77" s="245"/>
      <c r="K77" s="245"/>
      <c r="L77" s="245"/>
      <c r="M77" s="245"/>
      <c r="N77" s="245"/>
      <c r="O77" s="245"/>
      <c r="P77" s="245"/>
      <c r="Q77" s="245"/>
      <c r="R77" s="245"/>
      <c r="S77" s="245"/>
      <c r="T77" s="245"/>
      <c r="U77" s="245"/>
      <c r="V77" s="245"/>
      <c r="W77" s="245"/>
      <c r="X77" s="245"/>
      <c r="Y77" s="245"/>
      <c r="Z77" s="245"/>
      <c r="AA77" s="245"/>
      <c r="AB77" s="245"/>
      <c r="AC77" s="245"/>
      <c r="AD77" s="245"/>
      <c r="AE77" s="245"/>
      <c r="AF77" s="245"/>
      <c r="AG77" s="245"/>
      <c r="AH77" s="245"/>
      <c r="AI77" s="245"/>
      <c r="AJ77" s="245"/>
      <c r="AK77" s="245"/>
      <c r="AL77" s="245"/>
      <c r="AM77" s="245"/>
      <c r="AN77" s="245"/>
      <c r="AO77" s="245"/>
      <c r="AP77" s="245"/>
      <c r="AQ77" s="245"/>
      <c r="AR77" s="245"/>
      <c r="AS77" s="245"/>
      <c r="AT77" s="245"/>
      <c r="AU77" s="245"/>
      <c r="AV77" s="245"/>
      <c r="AW77" s="245"/>
      <c r="AX77" s="245"/>
      <c r="AY77" s="245"/>
      <c r="AZ77" s="245"/>
      <c r="BA77" s="245"/>
      <c r="BB77" s="245"/>
      <c r="BC77" s="245"/>
      <c r="BD77" s="245"/>
      <c r="BE77" s="245"/>
      <c r="BF77" s="245"/>
      <c r="BG77" s="245"/>
      <c r="BH77" s="245"/>
      <c r="BI77" s="245"/>
      <c r="BJ77" s="245"/>
      <c r="BK77" s="245"/>
      <c r="BL77" s="245"/>
      <c r="BM77" s="245"/>
      <c r="BN77" s="245"/>
      <c r="BO77" s="245"/>
      <c r="BP77" s="245"/>
      <c r="BQ77" s="245"/>
      <c r="BR77" s="245"/>
      <c r="BS77" s="245"/>
      <c r="BT77" s="245"/>
      <c r="BU77" s="245"/>
      <c r="BV77" s="245"/>
      <c r="BW77" s="245"/>
      <c r="BX77" s="245"/>
      <c r="BY77" s="245"/>
      <c r="BZ77" s="245"/>
      <c r="CA77" s="245"/>
      <c r="CB77" s="245"/>
      <c r="CC77" s="245"/>
      <c r="CD77" s="245"/>
      <c r="CE77" s="245"/>
      <c r="CF77" s="245"/>
      <c r="CG77" s="245"/>
      <c r="CH77" s="246"/>
    </row>
    <row r="78" spans="1:86" ht="7.5" customHeight="1" x14ac:dyDescent="0.2">
      <c r="A78" s="247"/>
      <c r="B78" s="248"/>
      <c r="C78" s="248"/>
      <c r="D78" s="248"/>
      <c r="E78" s="248"/>
      <c r="F78" s="248"/>
      <c r="G78" s="248"/>
      <c r="H78" s="248"/>
      <c r="I78" s="248"/>
      <c r="J78" s="248"/>
      <c r="K78" s="248"/>
      <c r="L78" s="248"/>
      <c r="M78" s="248"/>
      <c r="N78" s="248"/>
      <c r="O78" s="248"/>
      <c r="P78" s="248"/>
      <c r="Q78" s="248"/>
      <c r="R78" s="248"/>
      <c r="S78" s="248"/>
      <c r="T78" s="248"/>
      <c r="U78" s="248"/>
      <c r="V78" s="248"/>
      <c r="W78" s="248"/>
      <c r="X78" s="248"/>
      <c r="Y78" s="248"/>
      <c r="Z78" s="248"/>
      <c r="AA78" s="248"/>
      <c r="AB78" s="248"/>
      <c r="AC78" s="248"/>
      <c r="AD78" s="248"/>
      <c r="AE78" s="248"/>
      <c r="AF78" s="248"/>
      <c r="AG78" s="248"/>
      <c r="AH78" s="248"/>
      <c r="AI78" s="248"/>
      <c r="AJ78" s="248"/>
      <c r="AK78" s="248"/>
      <c r="AL78" s="248"/>
      <c r="AM78" s="248"/>
      <c r="AN78" s="248"/>
      <c r="AO78" s="248"/>
      <c r="AP78" s="248"/>
      <c r="AQ78" s="248"/>
      <c r="AR78" s="248"/>
      <c r="AS78" s="248"/>
      <c r="AT78" s="248"/>
      <c r="AU78" s="248"/>
      <c r="AV78" s="248"/>
      <c r="AW78" s="248"/>
      <c r="AX78" s="248"/>
      <c r="AY78" s="248"/>
      <c r="AZ78" s="248"/>
      <c r="BA78" s="248"/>
      <c r="BB78" s="248"/>
      <c r="BC78" s="248"/>
      <c r="BD78" s="248"/>
      <c r="BE78" s="248"/>
      <c r="BF78" s="248"/>
      <c r="BG78" s="248"/>
      <c r="BH78" s="248"/>
      <c r="BI78" s="248"/>
      <c r="BJ78" s="248"/>
      <c r="BK78" s="248"/>
      <c r="BL78" s="248"/>
      <c r="BM78" s="248"/>
      <c r="BN78" s="248"/>
      <c r="BO78" s="248"/>
      <c r="BP78" s="248"/>
      <c r="BQ78" s="248"/>
      <c r="BR78" s="248"/>
      <c r="BS78" s="248"/>
      <c r="BT78" s="248"/>
      <c r="BU78" s="248"/>
      <c r="BV78" s="248"/>
      <c r="BW78" s="248"/>
      <c r="BX78" s="248"/>
      <c r="BY78" s="248"/>
      <c r="BZ78" s="248"/>
      <c r="CA78" s="248"/>
      <c r="CB78" s="248"/>
      <c r="CC78" s="248"/>
      <c r="CD78" s="248"/>
      <c r="CE78" s="248"/>
      <c r="CF78" s="248"/>
      <c r="CG78" s="248"/>
      <c r="CH78" s="249"/>
    </row>
    <row r="79" spans="1:86" ht="7.5" customHeight="1" x14ac:dyDescent="0.2">
      <c r="A79" s="147"/>
      <c r="B79" s="136" t="s">
        <v>43</v>
      </c>
      <c r="C79" s="137"/>
      <c r="D79" s="137"/>
      <c r="E79" s="137"/>
      <c r="F79" s="137"/>
      <c r="G79" s="137"/>
      <c r="H79" s="137"/>
      <c r="I79" s="137"/>
      <c r="J79" s="137"/>
      <c r="K79" s="137"/>
      <c r="L79" s="138"/>
      <c r="M79" s="120" t="s">
        <v>168</v>
      </c>
      <c r="N79" s="121"/>
      <c r="O79" s="122"/>
      <c r="P79" s="114">
        <f>IF(AG49-BX74&lt;0,ABS(AG49-BX74),0)</f>
        <v>0</v>
      </c>
      <c r="Q79" s="211"/>
      <c r="R79" s="211"/>
      <c r="S79" s="211"/>
      <c r="T79" s="211"/>
      <c r="U79" s="211"/>
      <c r="V79" s="211"/>
      <c r="W79" s="211"/>
      <c r="X79" s="211"/>
      <c r="Y79" s="211"/>
      <c r="Z79" s="211"/>
      <c r="AA79" s="211"/>
      <c r="AB79" s="211"/>
      <c r="AC79" s="116"/>
      <c r="AD79" s="136" t="s">
        <v>48</v>
      </c>
      <c r="AE79" s="137"/>
      <c r="AF79" s="137"/>
      <c r="AG79" s="137"/>
      <c r="AH79" s="137"/>
      <c r="AI79" s="137"/>
      <c r="AJ79" s="137"/>
      <c r="AK79" s="137"/>
      <c r="AL79" s="137"/>
      <c r="AM79" s="137"/>
      <c r="AN79" s="138"/>
      <c r="AO79" s="104" t="s">
        <v>169</v>
      </c>
      <c r="AP79" s="105"/>
      <c r="AQ79" s="106"/>
      <c r="AR79" s="114">
        <f>IF(AG49-BX74&gt;0,AG49-BX74,0)</f>
        <v>3777</v>
      </c>
      <c r="AS79" s="115"/>
      <c r="AT79" s="115"/>
      <c r="AU79" s="115"/>
      <c r="AV79" s="115"/>
      <c r="AW79" s="115"/>
      <c r="AX79" s="115"/>
      <c r="AY79" s="115"/>
      <c r="AZ79" s="115"/>
      <c r="BA79" s="115"/>
      <c r="BB79" s="115"/>
      <c r="BC79" s="115"/>
      <c r="BD79" s="115"/>
      <c r="BE79" s="116"/>
      <c r="BF79" s="32"/>
      <c r="BG79" s="199"/>
      <c r="BH79" s="200"/>
      <c r="BI79" s="200"/>
      <c r="BJ79" s="200"/>
      <c r="BK79" s="200"/>
      <c r="BL79" s="200"/>
      <c r="BM79" s="200"/>
      <c r="BN79" s="411"/>
      <c r="BO79" s="411"/>
      <c r="BP79" s="411"/>
      <c r="BQ79" s="411"/>
      <c r="BR79" s="411"/>
      <c r="BS79" s="411"/>
      <c r="BT79" s="411"/>
      <c r="BU79" s="411"/>
      <c r="BV79" s="411"/>
      <c r="BW79" s="411"/>
      <c r="BX79" s="411"/>
      <c r="BY79" s="411"/>
      <c r="BZ79" s="411"/>
      <c r="CA79" s="411"/>
      <c r="CB79" s="411"/>
      <c r="CC79" s="411"/>
      <c r="CD79" s="411"/>
      <c r="CE79" s="411"/>
      <c r="CF79" s="411"/>
      <c r="CG79" s="412"/>
      <c r="CH79" s="416"/>
    </row>
    <row r="80" spans="1:86" ht="7.5" customHeight="1" x14ac:dyDescent="0.2">
      <c r="A80" s="148"/>
      <c r="B80" s="139" t="s">
        <v>44</v>
      </c>
      <c r="C80" s="140"/>
      <c r="D80" s="140"/>
      <c r="E80" s="140"/>
      <c r="F80" s="140"/>
      <c r="G80" s="140"/>
      <c r="H80" s="140"/>
      <c r="I80" s="140"/>
      <c r="J80" s="140"/>
      <c r="K80" s="140"/>
      <c r="L80" s="141"/>
      <c r="M80" s="107"/>
      <c r="N80" s="108"/>
      <c r="O80" s="109"/>
      <c r="P80" s="212"/>
      <c r="Q80" s="213"/>
      <c r="R80" s="213"/>
      <c r="S80" s="213"/>
      <c r="T80" s="213"/>
      <c r="U80" s="213"/>
      <c r="V80" s="213"/>
      <c r="W80" s="213"/>
      <c r="X80" s="213"/>
      <c r="Y80" s="213"/>
      <c r="Z80" s="213"/>
      <c r="AA80" s="213"/>
      <c r="AB80" s="213"/>
      <c r="AC80" s="119"/>
      <c r="AD80" s="139" t="s">
        <v>44</v>
      </c>
      <c r="AE80" s="140"/>
      <c r="AF80" s="140"/>
      <c r="AG80" s="140"/>
      <c r="AH80" s="140"/>
      <c r="AI80" s="140"/>
      <c r="AJ80" s="140"/>
      <c r="AK80" s="140"/>
      <c r="AL80" s="140"/>
      <c r="AM80" s="140"/>
      <c r="AN80" s="141"/>
      <c r="AO80" s="107"/>
      <c r="AP80" s="108"/>
      <c r="AQ80" s="109"/>
      <c r="AR80" s="117"/>
      <c r="AS80" s="118"/>
      <c r="AT80" s="118"/>
      <c r="AU80" s="118"/>
      <c r="AV80" s="118"/>
      <c r="AW80" s="118"/>
      <c r="AX80" s="118"/>
      <c r="AY80" s="118"/>
      <c r="AZ80" s="118"/>
      <c r="BA80" s="118"/>
      <c r="BB80" s="118"/>
      <c r="BC80" s="118"/>
      <c r="BD80" s="118"/>
      <c r="BE80" s="119"/>
      <c r="BF80" s="31"/>
      <c r="BG80" s="201"/>
      <c r="BH80" s="202"/>
      <c r="BI80" s="202"/>
      <c r="BJ80" s="202"/>
      <c r="BK80" s="202"/>
      <c r="BL80" s="202"/>
      <c r="BM80" s="202"/>
      <c r="BN80" s="413"/>
      <c r="BO80" s="413"/>
      <c r="BP80" s="413"/>
      <c r="BQ80" s="413"/>
      <c r="BR80" s="413"/>
      <c r="BS80" s="413"/>
      <c r="BT80" s="413"/>
      <c r="BU80" s="413"/>
      <c r="BV80" s="413"/>
      <c r="BW80" s="413"/>
      <c r="BX80" s="413"/>
      <c r="BY80" s="413"/>
      <c r="BZ80" s="413"/>
      <c r="CA80" s="413"/>
      <c r="CB80" s="413"/>
      <c r="CC80" s="413"/>
      <c r="CD80" s="413"/>
      <c r="CE80" s="413"/>
      <c r="CF80" s="413"/>
      <c r="CG80" s="414"/>
      <c r="CH80" s="135"/>
    </row>
    <row r="81" spans="1:86" ht="7.5" customHeight="1" x14ac:dyDescent="0.2">
      <c r="A81" s="149"/>
      <c r="B81" s="203" t="s">
        <v>205</v>
      </c>
      <c r="C81" s="204"/>
      <c r="D81" s="204"/>
      <c r="E81" s="204"/>
      <c r="F81" s="204"/>
      <c r="G81" s="204"/>
      <c r="H81" s="204"/>
      <c r="I81" s="204"/>
      <c r="J81" s="204"/>
      <c r="K81" s="204"/>
      <c r="L81" s="204"/>
      <c r="M81" s="204"/>
      <c r="N81" s="204"/>
      <c r="O81" s="204"/>
      <c r="P81" s="204"/>
      <c r="Q81" s="204"/>
      <c r="R81" s="204"/>
      <c r="S81" s="204"/>
      <c r="T81" s="204"/>
      <c r="U81" s="204"/>
      <c r="V81" s="204"/>
      <c r="W81" s="204"/>
      <c r="X81" s="204"/>
      <c r="Y81" s="204"/>
      <c r="Z81" s="204"/>
      <c r="AA81" s="204"/>
      <c r="AB81" s="204"/>
      <c r="AC81" s="204"/>
      <c r="AD81" s="204"/>
      <c r="AE81" s="204"/>
      <c r="AF81" s="204"/>
      <c r="AG81" s="204"/>
      <c r="AH81" s="204"/>
      <c r="AI81" s="204"/>
      <c r="AJ81" s="204"/>
      <c r="AK81" s="204"/>
      <c r="AL81" s="204"/>
      <c r="AM81" s="204"/>
      <c r="AN81" s="204"/>
      <c r="AO81" s="204"/>
      <c r="AP81" s="204"/>
      <c r="AQ81" s="204"/>
      <c r="AR81" s="204"/>
      <c r="AS81" s="204"/>
      <c r="AT81" s="204"/>
      <c r="AU81" s="204"/>
      <c r="AV81" s="204"/>
      <c r="AW81" s="204"/>
      <c r="AX81" s="204"/>
      <c r="AY81" s="204"/>
      <c r="AZ81" s="204"/>
      <c r="BA81" s="204"/>
      <c r="BB81" s="204"/>
      <c r="BC81" s="204"/>
      <c r="BD81" s="204"/>
      <c r="BE81" s="205"/>
      <c r="BF81" s="31"/>
      <c r="BG81" s="184"/>
      <c r="BH81" s="185"/>
      <c r="BI81" s="185"/>
      <c r="BJ81" s="185"/>
      <c r="BK81" s="185"/>
      <c r="BL81" s="185"/>
      <c r="BM81" s="185"/>
      <c r="BN81" s="185"/>
      <c r="BO81" s="185"/>
      <c r="BP81" s="185"/>
      <c r="BQ81" s="185"/>
      <c r="BR81" s="185"/>
      <c r="BS81" s="185"/>
      <c r="BT81" s="185"/>
      <c r="BU81" s="185"/>
      <c r="BV81" s="185"/>
      <c r="BW81" s="185"/>
      <c r="BX81" s="185"/>
      <c r="BY81" s="185"/>
      <c r="BZ81" s="185"/>
      <c r="CA81" s="185"/>
      <c r="CB81" s="185"/>
      <c r="CC81" s="185"/>
      <c r="CD81" s="185"/>
      <c r="CE81" s="185"/>
      <c r="CF81" s="185"/>
      <c r="CG81" s="186"/>
      <c r="CH81" s="135"/>
    </row>
    <row r="82" spans="1:86" ht="7.5" customHeight="1" x14ac:dyDescent="0.2">
      <c r="A82" s="149"/>
      <c r="B82" s="206"/>
      <c r="C82" s="207"/>
      <c r="D82" s="207"/>
      <c r="E82" s="207"/>
      <c r="F82" s="207"/>
      <c r="G82" s="207"/>
      <c r="H82" s="207"/>
      <c r="I82" s="207"/>
      <c r="J82" s="207"/>
      <c r="K82" s="207"/>
      <c r="L82" s="207"/>
      <c r="M82" s="207"/>
      <c r="N82" s="207"/>
      <c r="O82" s="207"/>
      <c r="P82" s="207"/>
      <c r="Q82" s="207"/>
      <c r="R82" s="207"/>
      <c r="S82" s="207"/>
      <c r="T82" s="207"/>
      <c r="U82" s="207"/>
      <c r="V82" s="207"/>
      <c r="W82" s="207"/>
      <c r="X82" s="207"/>
      <c r="Y82" s="207"/>
      <c r="Z82" s="207"/>
      <c r="AA82" s="207"/>
      <c r="AB82" s="207"/>
      <c r="AC82" s="207"/>
      <c r="AD82" s="207"/>
      <c r="AE82" s="207"/>
      <c r="AF82" s="207"/>
      <c r="AG82" s="207"/>
      <c r="AH82" s="207"/>
      <c r="AI82" s="207"/>
      <c r="AJ82" s="207"/>
      <c r="AK82" s="207"/>
      <c r="AL82" s="207"/>
      <c r="AM82" s="207"/>
      <c r="AN82" s="207"/>
      <c r="AO82" s="207"/>
      <c r="AP82" s="207"/>
      <c r="AQ82" s="207"/>
      <c r="AR82" s="207"/>
      <c r="AS82" s="207"/>
      <c r="AT82" s="207"/>
      <c r="AU82" s="207"/>
      <c r="AV82" s="207"/>
      <c r="AW82" s="207"/>
      <c r="AX82" s="207"/>
      <c r="AY82" s="207"/>
      <c r="AZ82" s="207"/>
      <c r="BA82" s="207"/>
      <c r="BB82" s="207"/>
      <c r="BC82" s="207"/>
      <c r="BD82" s="207"/>
      <c r="BE82" s="208"/>
      <c r="BF82" s="31"/>
      <c r="BG82" s="187"/>
      <c r="BH82" s="188"/>
      <c r="BI82" s="188"/>
      <c r="BJ82" s="188"/>
      <c r="BK82" s="188"/>
      <c r="BL82" s="188"/>
      <c r="BM82" s="188"/>
      <c r="BN82" s="188"/>
      <c r="BO82" s="188"/>
      <c r="BP82" s="188"/>
      <c r="BQ82" s="188"/>
      <c r="BR82" s="188"/>
      <c r="BS82" s="188"/>
      <c r="BT82" s="188"/>
      <c r="BU82" s="188"/>
      <c r="BV82" s="188"/>
      <c r="BW82" s="188"/>
      <c r="BX82" s="188"/>
      <c r="BY82" s="188"/>
      <c r="BZ82" s="188"/>
      <c r="CA82" s="188"/>
      <c r="CB82" s="188"/>
      <c r="CC82" s="188"/>
      <c r="CD82" s="188"/>
      <c r="CE82" s="188"/>
      <c r="CF82" s="188"/>
      <c r="CG82" s="189"/>
      <c r="CH82" s="135"/>
    </row>
    <row r="83" spans="1:86" ht="7.5" customHeight="1" x14ac:dyDescent="0.2">
      <c r="A83" s="149"/>
      <c r="B83" s="112" t="s">
        <v>91</v>
      </c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20" t="s">
        <v>52</v>
      </c>
      <c r="N83" s="121"/>
      <c r="O83" s="122"/>
      <c r="P83" s="114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  <c r="AB83" s="115"/>
      <c r="AC83" s="116"/>
      <c r="AD83" s="112" t="s">
        <v>171</v>
      </c>
      <c r="AE83" s="113"/>
      <c r="AF83" s="113"/>
      <c r="AG83" s="113"/>
      <c r="AH83" s="113"/>
      <c r="AI83" s="113"/>
      <c r="AJ83" s="113"/>
      <c r="AK83" s="113"/>
      <c r="AL83" s="113"/>
      <c r="AM83" s="113"/>
      <c r="AN83" s="113"/>
      <c r="AO83" s="104" t="s">
        <v>170</v>
      </c>
      <c r="AP83" s="105"/>
      <c r="AQ83" s="106"/>
      <c r="AR83" s="114"/>
      <c r="AS83" s="115"/>
      <c r="AT83" s="115"/>
      <c r="AU83" s="115"/>
      <c r="AV83" s="115"/>
      <c r="AW83" s="115"/>
      <c r="AX83" s="115"/>
      <c r="AY83" s="115"/>
      <c r="AZ83" s="115"/>
      <c r="BA83" s="115"/>
      <c r="BB83" s="115"/>
      <c r="BC83" s="115"/>
      <c r="BD83" s="115"/>
      <c r="BE83" s="116"/>
      <c r="BG83" s="184"/>
      <c r="BH83" s="185"/>
      <c r="BI83" s="185"/>
      <c r="BJ83" s="185"/>
      <c r="BK83" s="185"/>
      <c r="BL83" s="185"/>
      <c r="BM83" s="185"/>
      <c r="BN83" s="185"/>
      <c r="BO83" s="185"/>
      <c r="BP83" s="185"/>
      <c r="BQ83" s="185"/>
      <c r="BR83" s="185"/>
      <c r="BS83" s="185"/>
      <c r="BT83" s="185"/>
      <c r="BU83" s="185"/>
      <c r="BV83" s="185"/>
      <c r="BW83" s="185"/>
      <c r="BX83" s="185"/>
      <c r="BY83" s="185"/>
      <c r="BZ83" s="185"/>
      <c r="CA83" s="185"/>
      <c r="CB83" s="185"/>
      <c r="CC83" s="185"/>
      <c r="CD83" s="185"/>
      <c r="CE83" s="185"/>
      <c r="CF83" s="185"/>
      <c r="CG83" s="186"/>
      <c r="CH83" s="148"/>
    </row>
    <row r="84" spans="1:86" ht="7.5" customHeight="1" x14ac:dyDescent="0.2">
      <c r="A84" s="149"/>
      <c r="B84" s="130" t="s">
        <v>194</v>
      </c>
      <c r="C84" s="155"/>
      <c r="D84" s="155"/>
      <c r="E84" s="155"/>
      <c r="F84" s="155"/>
      <c r="G84" s="155"/>
      <c r="H84" s="155"/>
      <c r="I84" s="155"/>
      <c r="J84" s="155"/>
      <c r="K84" s="155"/>
      <c r="L84" s="155"/>
      <c r="M84" s="107"/>
      <c r="N84" s="108"/>
      <c r="O84" s="109"/>
      <c r="P84" s="117"/>
      <c r="Q84" s="118"/>
      <c r="R84" s="118"/>
      <c r="S84" s="118"/>
      <c r="T84" s="118"/>
      <c r="U84" s="118"/>
      <c r="V84" s="118"/>
      <c r="W84" s="118"/>
      <c r="X84" s="118"/>
      <c r="Y84" s="118"/>
      <c r="Z84" s="118"/>
      <c r="AA84" s="118"/>
      <c r="AB84" s="118"/>
      <c r="AC84" s="119"/>
      <c r="AD84" s="130" t="s">
        <v>194</v>
      </c>
      <c r="AE84" s="155"/>
      <c r="AF84" s="155"/>
      <c r="AG84" s="155"/>
      <c r="AH84" s="155"/>
      <c r="AI84" s="155"/>
      <c r="AJ84" s="155"/>
      <c r="AK84" s="155"/>
      <c r="AL84" s="155"/>
      <c r="AM84" s="155"/>
      <c r="AN84" s="155"/>
      <c r="AO84" s="107"/>
      <c r="AP84" s="108"/>
      <c r="AQ84" s="109"/>
      <c r="AR84" s="117"/>
      <c r="AS84" s="118"/>
      <c r="AT84" s="118"/>
      <c r="AU84" s="118"/>
      <c r="AV84" s="118"/>
      <c r="AW84" s="118"/>
      <c r="AX84" s="134"/>
      <c r="AY84" s="134"/>
      <c r="AZ84" s="134"/>
      <c r="BA84" s="134"/>
      <c r="BB84" s="134"/>
      <c r="BC84" s="134"/>
      <c r="BD84" s="134"/>
      <c r="BE84" s="135"/>
      <c r="BG84" s="187"/>
      <c r="BH84" s="188"/>
      <c r="BI84" s="188"/>
      <c r="BJ84" s="188"/>
      <c r="BK84" s="188"/>
      <c r="BL84" s="188"/>
      <c r="BM84" s="188"/>
      <c r="BN84" s="188"/>
      <c r="BO84" s="188"/>
      <c r="BP84" s="188"/>
      <c r="BQ84" s="188"/>
      <c r="BR84" s="188"/>
      <c r="BS84" s="188"/>
      <c r="BT84" s="188"/>
      <c r="BU84" s="188"/>
      <c r="BV84" s="188"/>
      <c r="BW84" s="188"/>
      <c r="BX84" s="188"/>
      <c r="BY84" s="188"/>
      <c r="BZ84" s="188"/>
      <c r="CA84" s="188"/>
      <c r="CB84" s="188"/>
      <c r="CC84" s="188"/>
      <c r="CD84" s="188"/>
      <c r="CE84" s="188"/>
      <c r="CF84" s="188"/>
      <c r="CG84" s="189"/>
      <c r="CH84" s="148"/>
    </row>
    <row r="85" spans="1:86" ht="7.5" customHeight="1" x14ac:dyDescent="0.2">
      <c r="A85" s="149"/>
      <c r="B85" s="123" t="s">
        <v>225</v>
      </c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104" t="s">
        <v>54</v>
      </c>
      <c r="N85" s="105"/>
      <c r="O85" s="106"/>
      <c r="P85" s="114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  <c r="AB85" s="115"/>
      <c r="AC85" s="116"/>
      <c r="AD85" s="112" t="s">
        <v>173</v>
      </c>
      <c r="AE85" s="142"/>
      <c r="AF85" s="142"/>
      <c r="AG85" s="142"/>
      <c r="AH85" s="142"/>
      <c r="AI85" s="142"/>
      <c r="AJ85" s="142"/>
      <c r="AK85" s="142"/>
      <c r="AL85" s="142"/>
      <c r="AM85" s="142"/>
      <c r="AN85" s="143"/>
      <c r="AO85" s="120" t="s">
        <v>172</v>
      </c>
      <c r="AP85" s="121"/>
      <c r="AQ85" s="122"/>
      <c r="AR85" s="114"/>
      <c r="AS85" s="115"/>
      <c r="AT85" s="115"/>
      <c r="AU85" s="115"/>
      <c r="AV85" s="115"/>
      <c r="AW85" s="115"/>
      <c r="AX85" s="115"/>
      <c r="AY85" s="115"/>
      <c r="AZ85" s="115"/>
      <c r="BA85" s="115"/>
      <c r="BB85" s="115"/>
      <c r="BC85" s="115"/>
      <c r="BD85" s="115"/>
      <c r="BE85" s="116"/>
      <c r="BG85" s="184"/>
      <c r="BH85" s="185"/>
      <c r="BI85" s="185"/>
      <c r="BJ85" s="185"/>
      <c r="BK85" s="185"/>
      <c r="BL85" s="185"/>
      <c r="BM85" s="185"/>
      <c r="BN85" s="185"/>
      <c r="BO85" s="185"/>
      <c r="BP85" s="185"/>
      <c r="BQ85" s="185"/>
      <c r="BR85" s="185"/>
      <c r="BS85" s="185"/>
      <c r="BT85" s="185"/>
      <c r="BU85" s="185"/>
      <c r="BV85" s="185"/>
      <c r="BW85" s="185"/>
      <c r="BX85" s="185"/>
      <c r="BY85" s="185"/>
      <c r="BZ85" s="185"/>
      <c r="CA85" s="185"/>
      <c r="CB85" s="185"/>
      <c r="CC85" s="185"/>
      <c r="CD85" s="185"/>
      <c r="CE85" s="185"/>
      <c r="CF85" s="185"/>
      <c r="CG85" s="186"/>
      <c r="CH85" s="148"/>
    </row>
    <row r="86" spans="1:86" ht="7.5" customHeight="1" x14ac:dyDescent="0.2">
      <c r="A86" s="149"/>
      <c r="B86" s="415" t="s">
        <v>226</v>
      </c>
      <c r="C86" s="402"/>
      <c r="D86" s="402"/>
      <c r="E86" s="402"/>
      <c r="F86" s="402"/>
      <c r="G86" s="402"/>
      <c r="H86" s="402"/>
      <c r="I86" s="402"/>
      <c r="J86" s="402"/>
      <c r="K86" s="402"/>
      <c r="L86" s="402"/>
      <c r="M86" s="107"/>
      <c r="N86" s="108"/>
      <c r="O86" s="109"/>
      <c r="P86" s="117"/>
      <c r="Q86" s="118"/>
      <c r="R86" s="118"/>
      <c r="S86" s="118"/>
      <c r="T86" s="118"/>
      <c r="U86" s="118"/>
      <c r="V86" s="118"/>
      <c r="W86" s="118"/>
      <c r="X86" s="118"/>
      <c r="Y86" s="118"/>
      <c r="Z86" s="118"/>
      <c r="AA86" s="118"/>
      <c r="AB86" s="118"/>
      <c r="AC86" s="119"/>
      <c r="AD86" s="130" t="s">
        <v>174</v>
      </c>
      <c r="AE86" s="131"/>
      <c r="AF86" s="131"/>
      <c r="AG86" s="131"/>
      <c r="AH86" s="131"/>
      <c r="AI86" s="131"/>
      <c r="AJ86" s="131"/>
      <c r="AK86" s="131"/>
      <c r="AL86" s="131"/>
      <c r="AM86" s="131"/>
      <c r="AN86" s="132"/>
      <c r="AO86" s="107"/>
      <c r="AP86" s="108"/>
      <c r="AQ86" s="109"/>
      <c r="AR86" s="117"/>
      <c r="AS86" s="118"/>
      <c r="AT86" s="118"/>
      <c r="AU86" s="118"/>
      <c r="AV86" s="118"/>
      <c r="AW86" s="118"/>
      <c r="AX86" s="118"/>
      <c r="AY86" s="118"/>
      <c r="AZ86" s="118"/>
      <c r="BA86" s="118"/>
      <c r="BB86" s="118"/>
      <c r="BC86" s="118"/>
      <c r="BD86" s="118"/>
      <c r="BE86" s="119"/>
      <c r="BG86" s="187"/>
      <c r="BH86" s="188"/>
      <c r="BI86" s="188"/>
      <c r="BJ86" s="188"/>
      <c r="BK86" s="188"/>
      <c r="BL86" s="188"/>
      <c r="BM86" s="188"/>
      <c r="BN86" s="188"/>
      <c r="BO86" s="188"/>
      <c r="BP86" s="188"/>
      <c r="BQ86" s="188"/>
      <c r="BR86" s="188"/>
      <c r="BS86" s="188"/>
      <c r="BT86" s="188"/>
      <c r="BU86" s="188"/>
      <c r="BV86" s="188"/>
      <c r="BW86" s="188"/>
      <c r="BX86" s="188"/>
      <c r="BY86" s="188"/>
      <c r="BZ86" s="188"/>
      <c r="CA86" s="188"/>
      <c r="CB86" s="188"/>
      <c r="CC86" s="188"/>
      <c r="CD86" s="188"/>
      <c r="CE86" s="188"/>
      <c r="CF86" s="188"/>
      <c r="CG86" s="189"/>
      <c r="CH86" s="148"/>
    </row>
    <row r="87" spans="1:86" ht="7.5" customHeight="1" x14ac:dyDescent="0.2">
      <c r="A87" s="149"/>
      <c r="B87" s="112" t="s">
        <v>206</v>
      </c>
      <c r="C87" s="113"/>
      <c r="D87" s="113"/>
      <c r="E87" s="113"/>
      <c r="F87" s="113"/>
      <c r="G87" s="113"/>
      <c r="H87" s="113"/>
      <c r="I87" s="113"/>
      <c r="J87" s="113"/>
      <c r="K87" s="113"/>
      <c r="L87" s="113"/>
      <c r="M87" s="104" t="s">
        <v>195</v>
      </c>
      <c r="N87" s="105"/>
      <c r="O87" s="106"/>
      <c r="P87" s="114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  <c r="AB87" s="115"/>
      <c r="AC87" s="116"/>
      <c r="AD87" s="64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7"/>
      <c r="AP87" s="67"/>
      <c r="AQ87" s="67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48"/>
      <c r="BG87" s="184"/>
      <c r="BH87" s="185"/>
      <c r="BI87" s="185"/>
      <c r="BJ87" s="185"/>
      <c r="BK87" s="185"/>
      <c r="BL87" s="185"/>
      <c r="BM87" s="185"/>
      <c r="BN87" s="185"/>
      <c r="BO87" s="185"/>
      <c r="BP87" s="185"/>
      <c r="BQ87" s="185"/>
      <c r="BR87" s="185"/>
      <c r="BS87" s="185"/>
      <c r="BT87" s="185"/>
      <c r="BU87" s="185"/>
      <c r="BV87" s="185"/>
      <c r="BW87" s="185"/>
      <c r="BX87" s="185"/>
      <c r="BY87" s="185"/>
      <c r="BZ87" s="185"/>
      <c r="CA87" s="185"/>
      <c r="CB87" s="185"/>
      <c r="CC87" s="185"/>
      <c r="CD87" s="185"/>
      <c r="CE87" s="185"/>
      <c r="CF87" s="185"/>
      <c r="CG87" s="186"/>
      <c r="CH87" s="148"/>
    </row>
    <row r="88" spans="1:86" ht="7.5" customHeight="1" x14ac:dyDescent="0.2">
      <c r="A88" s="149"/>
      <c r="B88" s="130" t="s">
        <v>207</v>
      </c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107"/>
      <c r="N88" s="108"/>
      <c r="O88" s="109"/>
      <c r="P88" s="117"/>
      <c r="Q88" s="118"/>
      <c r="R88" s="118"/>
      <c r="S88" s="118"/>
      <c r="T88" s="118"/>
      <c r="U88" s="118"/>
      <c r="V88" s="118"/>
      <c r="W88" s="118"/>
      <c r="X88" s="118"/>
      <c r="Y88" s="118"/>
      <c r="Z88" s="118"/>
      <c r="AA88" s="118"/>
      <c r="AB88" s="118"/>
      <c r="AC88" s="119"/>
      <c r="AD88" s="64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8"/>
      <c r="AP88" s="68"/>
      <c r="AQ88" s="68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48"/>
      <c r="BG88" s="187"/>
      <c r="BH88" s="188"/>
      <c r="BI88" s="188"/>
      <c r="BJ88" s="188"/>
      <c r="BK88" s="188"/>
      <c r="BL88" s="188"/>
      <c r="BM88" s="188"/>
      <c r="BN88" s="188"/>
      <c r="BO88" s="188"/>
      <c r="BP88" s="188"/>
      <c r="BQ88" s="188"/>
      <c r="BR88" s="188"/>
      <c r="BS88" s="188"/>
      <c r="BT88" s="188"/>
      <c r="BU88" s="188"/>
      <c r="BV88" s="188"/>
      <c r="BW88" s="188"/>
      <c r="BX88" s="188"/>
      <c r="BY88" s="188"/>
      <c r="BZ88" s="188"/>
      <c r="CA88" s="188"/>
      <c r="CB88" s="188"/>
      <c r="CC88" s="188"/>
      <c r="CD88" s="188"/>
      <c r="CE88" s="188"/>
      <c r="CF88" s="188"/>
      <c r="CG88" s="189"/>
      <c r="CH88" s="148"/>
    </row>
    <row r="89" spans="1:86" ht="7.5" customHeight="1" x14ac:dyDescent="0.2">
      <c r="A89" s="149"/>
      <c r="B89" s="136" t="s">
        <v>45</v>
      </c>
      <c r="C89" s="137"/>
      <c r="D89" s="137"/>
      <c r="E89" s="137"/>
      <c r="F89" s="137"/>
      <c r="G89" s="137"/>
      <c r="H89" s="137"/>
      <c r="I89" s="137"/>
      <c r="J89" s="137"/>
      <c r="K89" s="137"/>
      <c r="L89" s="138"/>
      <c r="M89" s="120" t="s">
        <v>55</v>
      </c>
      <c r="N89" s="121"/>
      <c r="O89" s="122"/>
      <c r="P89" s="114">
        <f>IF((P79+P83+P85+P87-AR83-AR85)&gt;0,P79+P83+P85+P87-AR83-AR85,IF((AR79+AR83+AR85-P83-P85-P87)&lt;0,ABS(AR79+AR83+AR85-P83-P85-P87),0))</f>
        <v>0</v>
      </c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  <c r="AB89" s="115"/>
      <c r="AC89" s="116"/>
      <c r="AD89" s="136" t="s">
        <v>208</v>
      </c>
      <c r="AE89" s="137"/>
      <c r="AF89" s="137"/>
      <c r="AG89" s="137"/>
      <c r="AH89" s="137"/>
      <c r="AI89" s="137"/>
      <c r="AJ89" s="137"/>
      <c r="AK89" s="137"/>
      <c r="AL89" s="137"/>
      <c r="AM89" s="137"/>
      <c r="AN89" s="138"/>
      <c r="AO89" s="120" t="s">
        <v>100</v>
      </c>
      <c r="AP89" s="121"/>
      <c r="AQ89" s="122"/>
      <c r="AR89" s="114">
        <f>IF((P79+P83+P85+P87-AR83-AR85)&lt;0,ABS(P79+P83+P85+P87-AR83-AR85),IF((AR79+AR83+AR85-P83-P85-P87)&gt;0,AR79+AR83+AR85-P83-P85-P87,0))</f>
        <v>3777</v>
      </c>
      <c r="AS89" s="397"/>
      <c r="AT89" s="397"/>
      <c r="AU89" s="397"/>
      <c r="AV89" s="397"/>
      <c r="AW89" s="397"/>
      <c r="AX89" s="397"/>
      <c r="AY89" s="397"/>
      <c r="AZ89" s="397"/>
      <c r="BA89" s="397"/>
      <c r="BB89" s="397"/>
      <c r="BC89" s="398"/>
      <c r="BD89" s="66"/>
      <c r="BE89" s="48"/>
      <c r="BG89" s="184"/>
      <c r="BH89" s="185"/>
      <c r="BI89" s="185"/>
      <c r="BJ89" s="185"/>
      <c r="BK89" s="185"/>
      <c r="BL89" s="185"/>
      <c r="BM89" s="185"/>
      <c r="BN89" s="185"/>
      <c r="BO89" s="185"/>
      <c r="BP89" s="185"/>
      <c r="BQ89" s="185"/>
      <c r="BR89" s="185"/>
      <c r="BS89" s="185"/>
      <c r="BT89" s="185"/>
      <c r="BU89" s="185"/>
      <c r="BV89" s="185"/>
      <c r="BW89" s="185"/>
      <c r="BX89" s="185"/>
      <c r="BY89" s="185"/>
      <c r="BZ89" s="185"/>
      <c r="CA89" s="185"/>
      <c r="CB89" s="185"/>
      <c r="CC89" s="185"/>
      <c r="CD89" s="185"/>
      <c r="CE89" s="185"/>
      <c r="CF89" s="185"/>
      <c r="CG89" s="186"/>
      <c r="CH89" s="148"/>
    </row>
    <row r="90" spans="1:86" ht="7.5" customHeight="1" x14ac:dyDescent="0.2">
      <c r="A90" s="149"/>
      <c r="B90" s="139" t="s">
        <v>46</v>
      </c>
      <c r="C90" s="140"/>
      <c r="D90" s="140"/>
      <c r="E90" s="140"/>
      <c r="F90" s="140"/>
      <c r="G90" s="140"/>
      <c r="H90" s="140"/>
      <c r="I90" s="140"/>
      <c r="J90" s="140"/>
      <c r="K90" s="140"/>
      <c r="L90" s="141"/>
      <c r="M90" s="107"/>
      <c r="N90" s="108"/>
      <c r="O90" s="109"/>
      <c r="P90" s="117"/>
      <c r="Q90" s="118"/>
      <c r="R90" s="118"/>
      <c r="S90" s="118"/>
      <c r="T90" s="118"/>
      <c r="U90" s="118"/>
      <c r="V90" s="118"/>
      <c r="W90" s="118"/>
      <c r="X90" s="118"/>
      <c r="Y90" s="118"/>
      <c r="Z90" s="118"/>
      <c r="AA90" s="118"/>
      <c r="AB90" s="118"/>
      <c r="AC90" s="119"/>
      <c r="AD90" s="139" t="s">
        <v>209</v>
      </c>
      <c r="AE90" s="140"/>
      <c r="AF90" s="140"/>
      <c r="AG90" s="140"/>
      <c r="AH90" s="140"/>
      <c r="AI90" s="140"/>
      <c r="AJ90" s="140"/>
      <c r="AK90" s="140"/>
      <c r="AL90" s="140"/>
      <c r="AM90" s="140"/>
      <c r="AN90" s="141"/>
      <c r="AO90" s="107"/>
      <c r="AP90" s="108"/>
      <c r="AQ90" s="109"/>
      <c r="AR90" s="399"/>
      <c r="AS90" s="400"/>
      <c r="AT90" s="400"/>
      <c r="AU90" s="400"/>
      <c r="AV90" s="400"/>
      <c r="AW90" s="400"/>
      <c r="AX90" s="400"/>
      <c r="AY90" s="400"/>
      <c r="AZ90" s="400"/>
      <c r="BA90" s="400"/>
      <c r="BB90" s="400"/>
      <c r="BC90" s="401"/>
      <c r="BD90" s="66"/>
      <c r="BE90" s="48"/>
      <c r="BG90" s="187"/>
      <c r="BH90" s="188"/>
      <c r="BI90" s="188"/>
      <c r="BJ90" s="188"/>
      <c r="BK90" s="188"/>
      <c r="BL90" s="188"/>
      <c r="BM90" s="188"/>
      <c r="BN90" s="188"/>
      <c r="BO90" s="188"/>
      <c r="BP90" s="188"/>
      <c r="BQ90" s="188"/>
      <c r="BR90" s="188"/>
      <c r="BS90" s="188"/>
      <c r="BT90" s="188"/>
      <c r="BU90" s="188"/>
      <c r="BV90" s="188"/>
      <c r="BW90" s="188"/>
      <c r="BX90" s="188"/>
      <c r="BY90" s="188"/>
      <c r="BZ90" s="188"/>
      <c r="CA90" s="188"/>
      <c r="CB90" s="188"/>
      <c r="CC90" s="188"/>
      <c r="CD90" s="188"/>
      <c r="CE90" s="188"/>
      <c r="CF90" s="188"/>
      <c r="CG90" s="189"/>
      <c r="CH90" s="148"/>
    </row>
    <row r="91" spans="1:86" ht="7.5" customHeight="1" x14ac:dyDescent="0.2">
      <c r="A91" s="149"/>
      <c r="B91" s="136" t="s">
        <v>175</v>
      </c>
      <c r="C91" s="137"/>
      <c r="D91" s="137"/>
      <c r="E91" s="137"/>
      <c r="F91" s="137"/>
      <c r="G91" s="137"/>
      <c r="H91" s="137"/>
      <c r="I91" s="137"/>
      <c r="J91" s="137"/>
      <c r="K91" s="137"/>
      <c r="L91" s="138"/>
      <c r="M91" s="120" t="s">
        <v>56</v>
      </c>
      <c r="N91" s="121"/>
      <c r="O91" s="122"/>
      <c r="P91" s="114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  <c r="AB91" s="115"/>
      <c r="AC91" s="116"/>
      <c r="AD91" s="136" t="s">
        <v>176</v>
      </c>
      <c r="AE91" s="137"/>
      <c r="AF91" s="137"/>
      <c r="AG91" s="137"/>
      <c r="AH91" s="137"/>
      <c r="AI91" s="137"/>
      <c r="AJ91" s="137"/>
      <c r="AK91" s="137"/>
      <c r="AL91" s="137"/>
      <c r="AM91" s="137"/>
      <c r="AN91" s="138"/>
      <c r="AO91" s="104" t="s">
        <v>178</v>
      </c>
      <c r="AP91" s="105"/>
      <c r="AQ91" s="106"/>
      <c r="AR91" s="404" t="s">
        <v>179</v>
      </c>
      <c r="AS91" s="405"/>
      <c r="AT91" s="405"/>
      <c r="AU91" s="209"/>
      <c r="AV91" s="392">
        <v>1</v>
      </c>
      <c r="AW91" s="393"/>
      <c r="AX91" s="404" t="s">
        <v>180</v>
      </c>
      <c r="AY91" s="405"/>
      <c r="AZ91" s="405"/>
      <c r="BA91" s="209"/>
      <c r="BB91" s="392">
        <v>2</v>
      </c>
      <c r="BC91" s="393"/>
      <c r="BG91" s="184"/>
      <c r="BH91" s="185"/>
      <c r="BI91" s="185"/>
      <c r="BJ91" s="185"/>
      <c r="BK91" s="185"/>
      <c r="BL91" s="185"/>
      <c r="BM91" s="185"/>
      <c r="BN91" s="185"/>
      <c r="BO91" s="185"/>
      <c r="BP91" s="185"/>
      <c r="BQ91" s="185"/>
      <c r="BR91" s="185"/>
      <c r="BS91" s="185"/>
      <c r="BT91" s="185"/>
      <c r="BU91" s="185"/>
      <c r="BV91" s="185"/>
      <c r="BW91" s="185"/>
      <c r="BX91" s="185"/>
      <c r="BY91" s="185"/>
      <c r="BZ91" s="185"/>
      <c r="CA91" s="185"/>
      <c r="CB91" s="185"/>
      <c r="CC91" s="185"/>
      <c r="CD91" s="185"/>
      <c r="CE91" s="185"/>
      <c r="CF91" s="185"/>
      <c r="CG91" s="186"/>
      <c r="CH91" s="148"/>
    </row>
    <row r="92" spans="1:86" ht="7.5" customHeight="1" x14ac:dyDescent="0.2">
      <c r="A92" s="149"/>
      <c r="B92" s="139" t="s">
        <v>47</v>
      </c>
      <c r="C92" s="140"/>
      <c r="D92" s="140"/>
      <c r="E92" s="140"/>
      <c r="F92" s="140"/>
      <c r="G92" s="140"/>
      <c r="H92" s="140"/>
      <c r="I92" s="140"/>
      <c r="J92" s="140"/>
      <c r="K92" s="140"/>
      <c r="L92" s="141"/>
      <c r="M92" s="107"/>
      <c r="N92" s="108"/>
      <c r="O92" s="109"/>
      <c r="P92" s="117"/>
      <c r="Q92" s="118"/>
      <c r="R92" s="118"/>
      <c r="S92" s="118"/>
      <c r="T92" s="118"/>
      <c r="U92" s="118"/>
      <c r="V92" s="118"/>
      <c r="W92" s="118"/>
      <c r="X92" s="118"/>
      <c r="Y92" s="118"/>
      <c r="Z92" s="118"/>
      <c r="AA92" s="118"/>
      <c r="AB92" s="118"/>
      <c r="AC92" s="119"/>
      <c r="AD92" s="139" t="s">
        <v>177</v>
      </c>
      <c r="AE92" s="140"/>
      <c r="AF92" s="140"/>
      <c r="AG92" s="140"/>
      <c r="AH92" s="140"/>
      <c r="AI92" s="140"/>
      <c r="AJ92" s="140"/>
      <c r="AK92" s="140"/>
      <c r="AL92" s="140"/>
      <c r="AM92" s="140"/>
      <c r="AN92" s="141"/>
      <c r="AO92" s="107"/>
      <c r="AP92" s="108"/>
      <c r="AQ92" s="109"/>
      <c r="AR92" s="406"/>
      <c r="AS92" s="407"/>
      <c r="AT92" s="407"/>
      <c r="AU92" s="210"/>
      <c r="AV92" s="394"/>
      <c r="AW92" s="395"/>
      <c r="AX92" s="406"/>
      <c r="AY92" s="407"/>
      <c r="AZ92" s="407"/>
      <c r="BA92" s="210"/>
      <c r="BB92" s="394"/>
      <c r="BC92" s="395"/>
      <c r="BG92" s="187"/>
      <c r="BH92" s="188"/>
      <c r="BI92" s="188"/>
      <c r="BJ92" s="188"/>
      <c r="BK92" s="188"/>
      <c r="BL92" s="188"/>
      <c r="BM92" s="188"/>
      <c r="BN92" s="188"/>
      <c r="BO92" s="188"/>
      <c r="BP92" s="188"/>
      <c r="BQ92" s="188"/>
      <c r="BR92" s="188"/>
      <c r="BS92" s="188"/>
      <c r="BT92" s="188"/>
      <c r="BU92" s="188"/>
      <c r="BV92" s="188"/>
      <c r="BW92" s="188"/>
      <c r="BX92" s="188"/>
      <c r="BY92" s="188"/>
      <c r="BZ92" s="188"/>
      <c r="CA92" s="188"/>
      <c r="CB92" s="188"/>
      <c r="CC92" s="188"/>
      <c r="CD92" s="188"/>
      <c r="CE92" s="188"/>
      <c r="CF92" s="188"/>
      <c r="CG92" s="189"/>
      <c r="CH92" s="148"/>
    </row>
    <row r="93" spans="1:86" ht="7.5" customHeight="1" x14ac:dyDescent="0.2">
      <c r="A93" s="149"/>
      <c r="B93" s="157" t="s">
        <v>182</v>
      </c>
      <c r="C93" s="158"/>
      <c r="D93" s="158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58"/>
      <c r="R93" s="158"/>
      <c r="S93" s="116"/>
      <c r="T93" s="104" t="s">
        <v>181</v>
      </c>
      <c r="U93" s="105"/>
      <c r="V93" s="106"/>
      <c r="W93" s="410" t="s">
        <v>113</v>
      </c>
      <c r="X93" s="113"/>
      <c r="Y93" s="113"/>
      <c r="Z93" s="113"/>
      <c r="AA93" s="164">
        <v>1</v>
      </c>
      <c r="AB93" s="165"/>
      <c r="AC93" s="467" t="s">
        <v>112</v>
      </c>
      <c r="AD93" s="211"/>
      <c r="AE93" s="211"/>
      <c r="AF93" s="164">
        <v>2</v>
      </c>
      <c r="AG93" s="165"/>
      <c r="AH93" s="410" t="s">
        <v>115</v>
      </c>
      <c r="AI93" s="113"/>
      <c r="AJ93" s="113"/>
      <c r="AK93" s="113"/>
      <c r="AL93" s="164">
        <v>3</v>
      </c>
      <c r="AM93" s="165"/>
      <c r="AN93" s="410" t="s">
        <v>117</v>
      </c>
      <c r="AO93" s="113"/>
      <c r="AP93" s="113"/>
      <c r="AQ93" s="113"/>
      <c r="AR93" s="164">
        <v>4</v>
      </c>
      <c r="AS93" s="165"/>
      <c r="AT93" s="410" t="s">
        <v>68</v>
      </c>
      <c r="AU93" s="113"/>
      <c r="AV93" s="113"/>
      <c r="AW93" s="164">
        <v>5</v>
      </c>
      <c r="AX93" s="165"/>
      <c r="AY93" s="228" t="s">
        <v>227</v>
      </c>
      <c r="AZ93" s="124"/>
      <c r="BA93" s="124"/>
      <c r="BB93" s="124"/>
      <c r="BC93" s="396"/>
      <c r="BD93" s="164">
        <v>6</v>
      </c>
      <c r="BE93" s="165"/>
      <c r="BG93" s="419"/>
      <c r="BH93" s="420"/>
      <c r="BI93" s="420"/>
      <c r="BJ93" s="420"/>
      <c r="BK93" s="420"/>
      <c r="BL93" s="420"/>
      <c r="BM93" s="420"/>
      <c r="BN93" s="420"/>
      <c r="BO93" s="420"/>
      <c r="BP93" s="420"/>
      <c r="BQ93" s="420"/>
      <c r="BR93" s="420"/>
      <c r="BS93" s="420"/>
      <c r="BT93" s="420"/>
      <c r="BU93" s="420"/>
      <c r="BV93" s="420"/>
      <c r="BW93" s="420"/>
      <c r="BX93" s="420"/>
      <c r="BY93" s="420"/>
      <c r="BZ93" s="420"/>
      <c r="CA93" s="420"/>
      <c r="CB93" s="420"/>
      <c r="CC93" s="420"/>
      <c r="CD93" s="420"/>
      <c r="CE93" s="420"/>
      <c r="CF93" s="420"/>
      <c r="CG93" s="421"/>
      <c r="CH93" s="148"/>
    </row>
    <row r="94" spans="1:86" ht="7.5" customHeight="1" x14ac:dyDescent="0.2">
      <c r="A94" s="149"/>
      <c r="B94" s="159"/>
      <c r="C94" s="160"/>
      <c r="D94" s="160"/>
      <c r="E94" s="160"/>
      <c r="F94" s="160"/>
      <c r="G94" s="160"/>
      <c r="H94" s="160"/>
      <c r="I94" s="160"/>
      <c r="J94" s="160"/>
      <c r="K94" s="160"/>
      <c r="L94" s="160"/>
      <c r="M94" s="160"/>
      <c r="N94" s="160"/>
      <c r="O94" s="160"/>
      <c r="P94" s="160"/>
      <c r="Q94" s="160"/>
      <c r="R94" s="160"/>
      <c r="S94" s="119"/>
      <c r="T94" s="107"/>
      <c r="U94" s="108"/>
      <c r="V94" s="109"/>
      <c r="W94" s="408" t="s">
        <v>114</v>
      </c>
      <c r="X94" s="409"/>
      <c r="Y94" s="409"/>
      <c r="Z94" s="409"/>
      <c r="AA94" s="166"/>
      <c r="AB94" s="167"/>
      <c r="AC94" s="212"/>
      <c r="AD94" s="213"/>
      <c r="AE94" s="213"/>
      <c r="AF94" s="166"/>
      <c r="AG94" s="167"/>
      <c r="AH94" s="408" t="s">
        <v>116</v>
      </c>
      <c r="AI94" s="409"/>
      <c r="AJ94" s="409"/>
      <c r="AK94" s="409"/>
      <c r="AL94" s="166"/>
      <c r="AM94" s="167"/>
      <c r="AN94" s="408" t="s">
        <v>118</v>
      </c>
      <c r="AO94" s="409"/>
      <c r="AP94" s="409"/>
      <c r="AQ94" s="409"/>
      <c r="AR94" s="166"/>
      <c r="AS94" s="167"/>
      <c r="AT94" s="408" t="s">
        <v>69</v>
      </c>
      <c r="AU94" s="409"/>
      <c r="AV94" s="409"/>
      <c r="AW94" s="166"/>
      <c r="AX94" s="167"/>
      <c r="AY94" s="225" t="s">
        <v>228</v>
      </c>
      <c r="AZ94" s="402"/>
      <c r="BA94" s="402"/>
      <c r="BB94" s="402"/>
      <c r="BC94" s="403"/>
      <c r="BD94" s="166"/>
      <c r="BE94" s="167"/>
      <c r="BG94" s="422"/>
      <c r="BH94" s="423"/>
      <c r="BI94" s="423"/>
      <c r="BJ94" s="423"/>
      <c r="BK94" s="423"/>
      <c r="BL94" s="423"/>
      <c r="BM94" s="423"/>
      <c r="BN94" s="423"/>
      <c r="BO94" s="423"/>
      <c r="BP94" s="423"/>
      <c r="BQ94" s="423"/>
      <c r="BR94" s="423"/>
      <c r="BS94" s="423"/>
      <c r="BT94" s="423"/>
      <c r="BU94" s="423"/>
      <c r="BV94" s="423"/>
      <c r="BW94" s="423"/>
      <c r="BX94" s="423"/>
      <c r="BY94" s="423"/>
      <c r="BZ94" s="423"/>
      <c r="CA94" s="423"/>
      <c r="CB94" s="423"/>
      <c r="CC94" s="423"/>
      <c r="CD94" s="423"/>
      <c r="CE94" s="423"/>
      <c r="CF94" s="423"/>
      <c r="CG94" s="424"/>
      <c r="CH94" s="148"/>
    </row>
    <row r="95" spans="1:86" ht="7.5" customHeight="1" x14ac:dyDescent="0.2">
      <c r="A95" s="149"/>
      <c r="B95" s="112" t="s">
        <v>183</v>
      </c>
      <c r="C95" s="418"/>
      <c r="D95" s="418"/>
      <c r="E95" s="418"/>
      <c r="F95" s="418"/>
      <c r="G95" s="418"/>
      <c r="H95" s="418"/>
      <c r="I95" s="418"/>
      <c r="J95" s="418"/>
      <c r="K95" s="418"/>
      <c r="L95" s="418"/>
      <c r="M95" s="418"/>
      <c r="N95" s="418"/>
      <c r="O95" s="418"/>
      <c r="P95" s="418"/>
      <c r="Q95" s="418"/>
      <c r="R95" s="418"/>
      <c r="S95" s="227"/>
      <c r="T95" s="104" t="s">
        <v>185</v>
      </c>
      <c r="U95" s="105"/>
      <c r="V95" s="106"/>
      <c r="W95" s="114"/>
      <c r="X95" s="115"/>
      <c r="Y95" s="115"/>
      <c r="Z95" s="115"/>
      <c r="AA95" s="115"/>
      <c r="AB95" s="115"/>
      <c r="AC95" s="115"/>
      <c r="AD95" s="115"/>
      <c r="AE95" s="115"/>
      <c r="AF95" s="115"/>
      <c r="AG95" s="115"/>
      <c r="AH95" s="115"/>
      <c r="AI95" s="115"/>
      <c r="AJ95" s="211"/>
      <c r="AK95" s="211"/>
      <c r="AL95" s="116"/>
      <c r="BO95" s="26"/>
      <c r="BP95" s="23"/>
      <c r="BQ95" s="23"/>
      <c r="BR95" s="23"/>
      <c r="BS95" s="23"/>
      <c r="BT95" s="23"/>
      <c r="BU95" s="24"/>
      <c r="BV95" s="53"/>
      <c r="BW95" s="53"/>
      <c r="BX95" s="53"/>
      <c r="BY95" s="53"/>
      <c r="BZ95" s="53"/>
      <c r="CA95" s="53"/>
      <c r="CB95" s="53"/>
      <c r="CC95" s="53"/>
      <c r="CD95" s="53"/>
      <c r="CE95" s="53"/>
      <c r="CF95" s="53"/>
      <c r="CG95" s="53"/>
      <c r="CH95" s="135"/>
    </row>
    <row r="96" spans="1:86" ht="7.5" customHeight="1" x14ac:dyDescent="0.2">
      <c r="A96" s="149"/>
      <c r="B96" s="130" t="s">
        <v>184</v>
      </c>
      <c r="C96" s="161"/>
      <c r="D96" s="161"/>
      <c r="E96" s="161"/>
      <c r="F96" s="161"/>
      <c r="G96" s="161"/>
      <c r="H96" s="161"/>
      <c r="I96" s="161"/>
      <c r="J96" s="161"/>
      <c r="K96" s="161"/>
      <c r="L96" s="161"/>
      <c r="M96" s="161"/>
      <c r="N96" s="161"/>
      <c r="O96" s="161"/>
      <c r="P96" s="161"/>
      <c r="Q96" s="161"/>
      <c r="R96" s="161"/>
      <c r="S96" s="156"/>
      <c r="T96" s="107"/>
      <c r="U96" s="108"/>
      <c r="V96" s="109"/>
      <c r="W96" s="117"/>
      <c r="X96" s="118"/>
      <c r="Y96" s="118"/>
      <c r="Z96" s="118"/>
      <c r="AA96" s="118"/>
      <c r="AB96" s="118"/>
      <c r="AC96" s="118"/>
      <c r="AD96" s="118"/>
      <c r="AE96" s="118"/>
      <c r="AF96" s="118"/>
      <c r="AG96" s="118"/>
      <c r="AH96" s="118"/>
      <c r="AI96" s="118"/>
      <c r="AJ96" s="213"/>
      <c r="AK96" s="213"/>
      <c r="AL96" s="119"/>
      <c r="BO96" s="26"/>
      <c r="BP96" s="23"/>
      <c r="BQ96" s="23"/>
      <c r="BR96" s="23"/>
      <c r="BS96" s="23"/>
      <c r="BT96" s="23"/>
      <c r="BU96" s="24"/>
      <c r="BV96" s="53"/>
      <c r="BW96" s="53"/>
      <c r="BX96" s="53"/>
      <c r="BY96" s="53"/>
      <c r="BZ96" s="53"/>
      <c r="CA96" s="53"/>
      <c r="CB96" s="53"/>
      <c r="CC96" s="53"/>
      <c r="CD96" s="53"/>
      <c r="CE96" s="53"/>
      <c r="CF96" s="53"/>
      <c r="CG96" s="53"/>
      <c r="CH96" s="135"/>
    </row>
    <row r="97" spans="1:86" ht="7.5" customHeight="1" x14ac:dyDescent="0.2">
      <c r="A97" s="149"/>
      <c r="B97" s="162" t="s">
        <v>187</v>
      </c>
      <c r="C97" s="162"/>
      <c r="D97" s="162"/>
      <c r="E97" s="162"/>
      <c r="F97" s="162"/>
      <c r="G97" s="162"/>
      <c r="H97" s="162"/>
      <c r="I97" s="162"/>
      <c r="J97" s="162"/>
      <c r="K97" s="162"/>
      <c r="L97" s="162"/>
      <c r="M97" s="162"/>
      <c r="N97" s="162"/>
      <c r="O97" s="162"/>
      <c r="P97" s="162"/>
      <c r="Q97" s="162" t="s">
        <v>188</v>
      </c>
      <c r="R97" s="151"/>
      <c r="S97" s="151"/>
      <c r="T97" s="151"/>
      <c r="U97" s="151"/>
      <c r="V97" s="151"/>
      <c r="X97" s="417" t="s">
        <v>189</v>
      </c>
      <c r="Y97" s="151"/>
      <c r="Z97" s="151"/>
      <c r="AA97" s="151"/>
      <c r="AB97" s="151"/>
      <c r="AC97" s="151"/>
      <c r="AD97" s="151"/>
      <c r="AE97" s="151"/>
      <c r="AF97" s="151"/>
      <c r="AG97" s="151"/>
      <c r="AH97" s="151"/>
      <c r="AI97" s="151"/>
      <c r="AJ97" s="151"/>
      <c r="AK97" s="151"/>
      <c r="AL97" s="151"/>
      <c r="AM97" s="151"/>
      <c r="AN97" s="151"/>
      <c r="AO97" s="151"/>
      <c r="AP97" s="151"/>
      <c r="AQ97" s="151"/>
      <c r="AR97" s="151"/>
      <c r="AS97" s="151"/>
      <c r="AT97" s="151"/>
      <c r="AU97" s="151"/>
      <c r="AV97" s="151"/>
      <c r="AW97" s="151"/>
      <c r="AX97" s="151"/>
      <c r="AY97" s="151"/>
      <c r="AZ97" s="151"/>
      <c r="BA97" s="151"/>
      <c r="BB97" s="151"/>
      <c r="BC97" s="151"/>
      <c r="BD97" s="151"/>
      <c r="BE97" s="151"/>
      <c r="BF97" s="151"/>
      <c r="BG97" s="151"/>
      <c r="BH97" s="151"/>
      <c r="BI97" s="151"/>
      <c r="BJ97" s="151"/>
      <c r="BK97" s="151"/>
      <c r="BL97" s="151"/>
      <c r="BM97" s="151"/>
      <c r="BN97" s="151"/>
      <c r="BO97" s="151"/>
      <c r="BP97" s="151"/>
      <c r="BQ97" s="151"/>
      <c r="BR97" s="151"/>
      <c r="BS97" s="151"/>
      <c r="BT97" s="151"/>
      <c r="BU97" s="151"/>
      <c r="BV97" s="151"/>
      <c r="BW97" s="151"/>
      <c r="BX97" s="151"/>
      <c r="BY97" s="151"/>
      <c r="BZ97" s="151"/>
      <c r="CA97" s="151"/>
      <c r="CB97" s="151"/>
      <c r="CC97" s="151"/>
      <c r="CD97" s="151"/>
      <c r="CE97" s="151"/>
      <c r="CF97" s="151"/>
      <c r="CG97" s="151"/>
      <c r="CH97" s="135"/>
    </row>
    <row r="98" spans="1:86" ht="7.5" customHeight="1" x14ac:dyDescent="0.2">
      <c r="A98" s="149"/>
      <c r="B98" s="163"/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55"/>
      <c r="R98" s="155"/>
      <c r="S98" s="155"/>
      <c r="T98" s="155"/>
      <c r="U98" s="155"/>
      <c r="V98" s="155"/>
      <c r="X98" s="151"/>
      <c r="Y98" s="151"/>
      <c r="Z98" s="151"/>
      <c r="AA98" s="151"/>
      <c r="AB98" s="151"/>
      <c r="AC98" s="151"/>
      <c r="AD98" s="151"/>
      <c r="AE98" s="151"/>
      <c r="AF98" s="151"/>
      <c r="AG98" s="151"/>
      <c r="AH98" s="151"/>
      <c r="AI98" s="151"/>
      <c r="AJ98" s="151"/>
      <c r="AK98" s="151"/>
      <c r="AL98" s="151"/>
      <c r="AM98" s="151"/>
      <c r="AN98" s="151"/>
      <c r="AO98" s="151"/>
      <c r="AP98" s="151"/>
      <c r="AQ98" s="151"/>
      <c r="AR98" s="151"/>
      <c r="AS98" s="151"/>
      <c r="AT98" s="151"/>
      <c r="AU98" s="151"/>
      <c r="AV98" s="151"/>
      <c r="AW98" s="151"/>
      <c r="AX98" s="151"/>
      <c r="AY98" s="151"/>
      <c r="AZ98" s="151"/>
      <c r="BA98" s="151"/>
      <c r="BB98" s="151"/>
      <c r="BC98" s="151"/>
      <c r="BD98" s="151"/>
      <c r="BE98" s="151"/>
      <c r="BF98" s="151"/>
      <c r="BG98" s="151"/>
      <c r="BH98" s="151"/>
      <c r="BI98" s="151"/>
      <c r="BJ98" s="151"/>
      <c r="BK98" s="151"/>
      <c r="BL98" s="151"/>
      <c r="BM98" s="151"/>
      <c r="BN98" s="151"/>
      <c r="BO98" s="151"/>
      <c r="BP98" s="151"/>
      <c r="BQ98" s="151"/>
      <c r="BR98" s="151"/>
      <c r="BS98" s="151"/>
      <c r="BT98" s="151"/>
      <c r="BU98" s="151"/>
      <c r="BV98" s="151"/>
      <c r="BW98" s="151"/>
      <c r="BX98" s="151"/>
      <c r="BY98" s="151"/>
      <c r="BZ98" s="151"/>
      <c r="CA98" s="151"/>
      <c r="CB98" s="151"/>
      <c r="CC98" s="151"/>
      <c r="CD98" s="151"/>
      <c r="CE98" s="151"/>
      <c r="CF98" s="151"/>
      <c r="CG98" s="151"/>
      <c r="CH98" s="135"/>
    </row>
    <row r="99" spans="1:86" ht="7.5" customHeight="1" x14ac:dyDescent="0.2">
      <c r="A99" s="149"/>
      <c r="B99" s="157"/>
      <c r="C99" s="158"/>
      <c r="D99" s="158"/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209"/>
      <c r="Q99" s="164"/>
      <c r="R99" s="165"/>
      <c r="S99" s="164"/>
      <c r="T99" s="165"/>
      <c r="U99" s="164"/>
      <c r="V99" s="165"/>
      <c r="X99" s="392"/>
      <c r="Y99" s="393"/>
      <c r="Z99" s="392"/>
      <c r="AA99" s="393"/>
      <c r="AB99" s="164"/>
      <c r="AC99" s="165"/>
      <c r="AD99" s="164"/>
      <c r="AE99" s="165"/>
      <c r="AG99" s="164"/>
      <c r="AH99" s="165"/>
      <c r="AI99" s="164"/>
      <c r="AJ99" s="165"/>
      <c r="AK99" s="164"/>
      <c r="AL99" s="165"/>
      <c r="AM99" s="164"/>
      <c r="AN99" s="165"/>
      <c r="AP99" s="164"/>
      <c r="AQ99" s="165"/>
      <c r="AR99" s="164"/>
      <c r="AS99" s="165"/>
      <c r="AT99" s="164"/>
      <c r="AU99" s="165"/>
      <c r="AV99" s="164"/>
      <c r="AW99" s="165"/>
      <c r="AY99" s="164"/>
      <c r="AZ99" s="165"/>
      <c r="BA99" s="164"/>
      <c r="BB99" s="165"/>
      <c r="BC99" s="164"/>
      <c r="BD99" s="165"/>
      <c r="BE99" s="164"/>
      <c r="BF99" s="165"/>
      <c r="BH99" s="164"/>
      <c r="BI99" s="165"/>
      <c r="BJ99" s="164"/>
      <c r="BK99" s="165"/>
      <c r="BL99" s="164"/>
      <c r="BM99" s="165"/>
      <c r="BN99" s="164"/>
      <c r="BO99" s="165"/>
      <c r="BP99" s="23"/>
      <c r="BQ99" s="164"/>
      <c r="BR99" s="474"/>
      <c r="BS99" s="165"/>
      <c r="BT99" s="479"/>
      <c r="BU99" s="164"/>
      <c r="BV99" s="165"/>
      <c r="BW99" s="164"/>
      <c r="BX99" s="165"/>
      <c r="BY99" s="164"/>
      <c r="BZ99" s="165"/>
      <c r="CA99" s="53"/>
      <c r="CB99" s="164"/>
      <c r="CC99" s="165"/>
      <c r="CD99" s="164"/>
      <c r="CE99" s="165"/>
      <c r="CF99" s="164"/>
      <c r="CG99" s="165"/>
      <c r="CH99" s="135"/>
    </row>
    <row r="100" spans="1:86" ht="7.5" customHeight="1" x14ac:dyDescent="0.2">
      <c r="A100" s="54"/>
      <c r="B100" s="159"/>
      <c r="C100" s="160"/>
      <c r="D100" s="160"/>
      <c r="E100" s="160"/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210"/>
      <c r="Q100" s="166"/>
      <c r="R100" s="167"/>
      <c r="S100" s="166"/>
      <c r="T100" s="167"/>
      <c r="U100" s="166"/>
      <c r="V100" s="167"/>
      <c r="W100" s="55"/>
      <c r="X100" s="394"/>
      <c r="Y100" s="395"/>
      <c r="Z100" s="394"/>
      <c r="AA100" s="395"/>
      <c r="AB100" s="166"/>
      <c r="AC100" s="167"/>
      <c r="AD100" s="166"/>
      <c r="AE100" s="167"/>
      <c r="AF100" s="55"/>
      <c r="AG100" s="166"/>
      <c r="AH100" s="167"/>
      <c r="AI100" s="166"/>
      <c r="AJ100" s="167"/>
      <c r="AK100" s="166"/>
      <c r="AL100" s="167"/>
      <c r="AM100" s="166"/>
      <c r="AN100" s="167"/>
      <c r="AO100" s="55"/>
      <c r="AP100" s="166"/>
      <c r="AQ100" s="167"/>
      <c r="AR100" s="166"/>
      <c r="AS100" s="167"/>
      <c r="AT100" s="166"/>
      <c r="AU100" s="167"/>
      <c r="AV100" s="166"/>
      <c r="AW100" s="167"/>
      <c r="AX100" s="55"/>
      <c r="AY100" s="166"/>
      <c r="AZ100" s="167"/>
      <c r="BA100" s="166"/>
      <c r="BB100" s="167"/>
      <c r="BC100" s="166"/>
      <c r="BD100" s="167"/>
      <c r="BE100" s="166"/>
      <c r="BF100" s="167"/>
      <c r="BG100" s="55"/>
      <c r="BH100" s="166"/>
      <c r="BI100" s="167"/>
      <c r="BJ100" s="166"/>
      <c r="BK100" s="167"/>
      <c r="BL100" s="166"/>
      <c r="BM100" s="167"/>
      <c r="BN100" s="166"/>
      <c r="BO100" s="167"/>
      <c r="BP100" s="55"/>
      <c r="BQ100" s="166"/>
      <c r="BR100" s="475"/>
      <c r="BS100" s="167"/>
      <c r="BT100" s="480"/>
      <c r="BU100" s="166"/>
      <c r="BV100" s="167"/>
      <c r="BW100" s="166"/>
      <c r="BX100" s="167"/>
      <c r="BY100" s="166"/>
      <c r="BZ100" s="167"/>
      <c r="CA100" s="55"/>
      <c r="CB100" s="166"/>
      <c r="CC100" s="167"/>
      <c r="CD100" s="166"/>
      <c r="CE100" s="167"/>
      <c r="CF100" s="166"/>
      <c r="CG100" s="167"/>
      <c r="CH100" s="56"/>
    </row>
    <row r="101" spans="1:86" ht="7.5" customHeight="1" x14ac:dyDescent="0.2">
      <c r="A101" s="33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4"/>
      <c r="BS101" s="34"/>
      <c r="BT101" s="34"/>
      <c r="BU101" s="34"/>
      <c r="BV101" s="34"/>
      <c r="BW101" s="34"/>
      <c r="BX101" s="34"/>
      <c r="BY101" s="34"/>
      <c r="BZ101" s="34"/>
      <c r="CA101" s="34"/>
      <c r="CB101" s="34"/>
      <c r="CC101" s="34"/>
      <c r="CD101" s="34"/>
      <c r="CE101" s="34"/>
      <c r="CF101" s="34"/>
      <c r="CG101" s="34"/>
      <c r="CH101" s="35"/>
    </row>
    <row r="102" spans="1:86" ht="7.5" customHeight="1" x14ac:dyDescent="0.2">
      <c r="A102" s="440" t="s">
        <v>210</v>
      </c>
      <c r="B102" s="441"/>
      <c r="C102" s="441"/>
      <c r="D102" s="441"/>
      <c r="E102" s="441"/>
      <c r="F102" s="441"/>
      <c r="G102" s="441"/>
      <c r="H102" s="441"/>
      <c r="I102" s="441"/>
      <c r="J102" s="441"/>
      <c r="K102" s="441"/>
      <c r="L102" s="441"/>
      <c r="M102" s="441"/>
      <c r="N102" s="441"/>
      <c r="O102" s="442"/>
      <c r="P102" s="446" t="s">
        <v>211</v>
      </c>
      <c r="Q102" s="447"/>
      <c r="R102" s="447"/>
      <c r="S102" s="447"/>
      <c r="T102" s="447"/>
      <c r="U102" s="447"/>
      <c r="V102" s="447"/>
      <c r="W102" s="447"/>
      <c r="X102" s="447"/>
      <c r="Y102" s="448"/>
      <c r="Z102" s="104" t="s">
        <v>212</v>
      </c>
      <c r="AA102" s="105"/>
      <c r="AB102" s="106"/>
      <c r="AC102" s="114"/>
      <c r="AD102" s="397"/>
      <c r="AE102" s="397"/>
      <c r="AF102" s="397"/>
      <c r="AG102" s="397"/>
      <c r="AH102" s="397"/>
      <c r="AI102" s="397"/>
      <c r="AJ102" s="397"/>
      <c r="AK102" s="397"/>
      <c r="AL102" s="398"/>
      <c r="AM102" s="446" t="s">
        <v>213</v>
      </c>
      <c r="AN102" s="447"/>
      <c r="AO102" s="447"/>
      <c r="AP102" s="447"/>
      <c r="AQ102" s="447"/>
      <c r="AR102" s="447"/>
      <c r="AS102" s="447"/>
      <c r="AT102" s="447"/>
      <c r="AU102" s="447"/>
      <c r="AV102" s="448"/>
      <c r="AW102" s="104" t="s">
        <v>214</v>
      </c>
      <c r="AX102" s="105"/>
      <c r="AY102" s="106"/>
      <c r="AZ102" s="114"/>
      <c r="BA102" s="397"/>
      <c r="BB102" s="397"/>
      <c r="BC102" s="397"/>
      <c r="BD102" s="397"/>
      <c r="BE102" s="397"/>
      <c r="BF102" s="397"/>
      <c r="BG102" s="397"/>
      <c r="BH102" s="397"/>
      <c r="BI102" s="398"/>
      <c r="BJ102" s="425" t="s">
        <v>215</v>
      </c>
      <c r="BK102" s="426"/>
      <c r="BL102" s="426"/>
      <c r="BM102" s="426"/>
      <c r="BN102" s="426"/>
      <c r="BO102" s="426"/>
      <c r="BP102" s="426"/>
      <c r="BQ102" s="426"/>
      <c r="BR102" s="426"/>
      <c r="BS102" s="426"/>
      <c r="BT102" s="426"/>
      <c r="BU102" s="427"/>
      <c r="BV102" s="104" t="s">
        <v>216</v>
      </c>
      <c r="BW102" s="105"/>
      <c r="BX102" s="106"/>
      <c r="BY102" s="114"/>
      <c r="BZ102" s="397"/>
      <c r="CA102" s="397"/>
      <c r="CB102" s="397"/>
      <c r="CC102" s="397"/>
      <c r="CD102" s="397"/>
      <c r="CE102" s="397"/>
      <c r="CF102" s="397"/>
      <c r="CG102" s="397"/>
      <c r="CH102" s="398"/>
    </row>
    <row r="103" spans="1:86" ht="7.5" customHeight="1" x14ac:dyDescent="0.2">
      <c r="A103" s="443"/>
      <c r="B103" s="444"/>
      <c r="C103" s="444"/>
      <c r="D103" s="444"/>
      <c r="E103" s="444"/>
      <c r="F103" s="444"/>
      <c r="G103" s="444"/>
      <c r="H103" s="444"/>
      <c r="I103" s="444"/>
      <c r="J103" s="444"/>
      <c r="K103" s="444"/>
      <c r="L103" s="444"/>
      <c r="M103" s="444"/>
      <c r="N103" s="444"/>
      <c r="O103" s="445"/>
      <c r="P103" s="449"/>
      <c r="Q103" s="450"/>
      <c r="R103" s="450"/>
      <c r="S103" s="450"/>
      <c r="T103" s="450"/>
      <c r="U103" s="450"/>
      <c r="V103" s="450"/>
      <c r="W103" s="450"/>
      <c r="X103" s="450"/>
      <c r="Y103" s="451"/>
      <c r="Z103" s="107"/>
      <c r="AA103" s="108"/>
      <c r="AB103" s="109"/>
      <c r="AC103" s="399"/>
      <c r="AD103" s="400"/>
      <c r="AE103" s="400"/>
      <c r="AF103" s="400"/>
      <c r="AG103" s="400"/>
      <c r="AH103" s="400"/>
      <c r="AI103" s="400"/>
      <c r="AJ103" s="400"/>
      <c r="AK103" s="400"/>
      <c r="AL103" s="401"/>
      <c r="AM103" s="449"/>
      <c r="AN103" s="450"/>
      <c r="AO103" s="450"/>
      <c r="AP103" s="450"/>
      <c r="AQ103" s="450"/>
      <c r="AR103" s="450"/>
      <c r="AS103" s="450"/>
      <c r="AT103" s="450"/>
      <c r="AU103" s="450"/>
      <c r="AV103" s="451"/>
      <c r="AW103" s="107"/>
      <c r="AX103" s="108"/>
      <c r="AY103" s="109"/>
      <c r="AZ103" s="399"/>
      <c r="BA103" s="400"/>
      <c r="BB103" s="400"/>
      <c r="BC103" s="400"/>
      <c r="BD103" s="400"/>
      <c r="BE103" s="400"/>
      <c r="BF103" s="400"/>
      <c r="BG103" s="400"/>
      <c r="BH103" s="400"/>
      <c r="BI103" s="401"/>
      <c r="BJ103" s="431" t="s">
        <v>217</v>
      </c>
      <c r="BK103" s="432"/>
      <c r="BL103" s="432"/>
      <c r="BM103" s="432"/>
      <c r="BN103" s="432"/>
      <c r="BO103" s="432"/>
      <c r="BP103" s="432"/>
      <c r="BQ103" s="432"/>
      <c r="BR103" s="432"/>
      <c r="BS103" s="432"/>
      <c r="BT103" s="432"/>
      <c r="BU103" s="433"/>
      <c r="BV103" s="107"/>
      <c r="BW103" s="108"/>
      <c r="BX103" s="109"/>
      <c r="BY103" s="399"/>
      <c r="BZ103" s="400"/>
      <c r="CA103" s="400"/>
      <c r="CB103" s="400"/>
      <c r="CC103" s="400"/>
      <c r="CD103" s="400"/>
      <c r="CE103" s="400"/>
      <c r="CF103" s="400"/>
      <c r="CG103" s="400"/>
      <c r="CH103" s="401"/>
    </row>
    <row r="104" spans="1:86" ht="7.5" customHeight="1" x14ac:dyDescent="0.2">
      <c r="A104" s="54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55"/>
      <c r="AK104" s="55"/>
      <c r="AL104" s="55"/>
      <c r="AM104" s="55"/>
      <c r="AN104" s="55"/>
      <c r="AO104" s="55"/>
      <c r="AP104" s="55"/>
      <c r="AQ104" s="55"/>
      <c r="AR104" s="55"/>
      <c r="AS104" s="55"/>
      <c r="AT104" s="55"/>
      <c r="AU104" s="55"/>
      <c r="AV104" s="55"/>
      <c r="AW104" s="55"/>
      <c r="AX104" s="55"/>
      <c r="AY104" s="55"/>
      <c r="AZ104" s="55"/>
      <c r="BA104" s="55"/>
      <c r="BB104" s="55"/>
      <c r="BC104" s="55"/>
      <c r="BD104" s="55"/>
      <c r="BE104" s="55"/>
      <c r="BF104" s="55"/>
      <c r="BG104" s="55"/>
      <c r="BH104" s="55"/>
      <c r="BI104" s="55"/>
      <c r="BJ104" s="55"/>
      <c r="BK104" s="55"/>
      <c r="BL104" s="55"/>
      <c r="BM104" s="55"/>
      <c r="BN104" s="55"/>
      <c r="BO104" s="55"/>
      <c r="BP104" s="55"/>
      <c r="BQ104" s="55"/>
      <c r="BR104" s="55"/>
      <c r="BS104" s="55"/>
      <c r="BT104" s="55"/>
      <c r="BU104" s="55"/>
      <c r="BV104" s="55"/>
      <c r="BW104" s="55"/>
      <c r="BX104" s="55"/>
      <c r="BY104" s="55"/>
      <c r="BZ104" s="55"/>
      <c r="CA104" s="55"/>
      <c r="CB104" s="55"/>
      <c r="CC104" s="55"/>
      <c r="CD104" s="55"/>
      <c r="CE104" s="55"/>
      <c r="CF104" s="55"/>
      <c r="CG104" s="55"/>
      <c r="CH104" s="56"/>
    </row>
    <row r="105" spans="1:86" ht="7.5" customHeight="1" x14ac:dyDescent="0.2">
      <c r="A105" s="434" t="s">
        <v>28</v>
      </c>
      <c r="B105" s="435"/>
      <c r="C105" s="435"/>
      <c r="D105" s="435"/>
      <c r="E105" s="435"/>
      <c r="F105" s="435"/>
      <c r="G105" s="435"/>
      <c r="H105" s="435"/>
      <c r="I105" s="435"/>
      <c r="J105" s="435"/>
      <c r="K105" s="435"/>
      <c r="L105" s="435"/>
      <c r="M105" s="435"/>
      <c r="N105" s="435"/>
      <c r="O105" s="435"/>
      <c r="P105" s="435"/>
      <c r="Q105" s="435"/>
      <c r="R105" s="435"/>
      <c r="S105" s="436"/>
      <c r="T105" s="434" t="s">
        <v>29</v>
      </c>
      <c r="U105" s="435"/>
      <c r="V105" s="435"/>
      <c r="W105" s="435"/>
      <c r="X105" s="435"/>
      <c r="Y105" s="435"/>
      <c r="Z105" s="435"/>
      <c r="AA105" s="435"/>
      <c r="AB105" s="435"/>
      <c r="AC105" s="435"/>
      <c r="AD105" s="435"/>
      <c r="AE105" s="435"/>
      <c r="AF105" s="435"/>
      <c r="AG105" s="435"/>
      <c r="AH105" s="435"/>
      <c r="AI105" s="435"/>
      <c r="AJ105" s="435"/>
      <c r="AK105" s="435"/>
      <c r="AL105" s="435"/>
      <c r="AM105" s="435"/>
      <c r="AN105" s="436"/>
      <c r="AO105" s="434" t="s">
        <v>31</v>
      </c>
      <c r="AP105" s="435"/>
      <c r="AQ105" s="435"/>
      <c r="AR105" s="435"/>
      <c r="AS105" s="435"/>
      <c r="AT105" s="435"/>
      <c r="AU105" s="435"/>
      <c r="AV105" s="435"/>
      <c r="AW105" s="435"/>
      <c r="AX105" s="435"/>
      <c r="AY105" s="435"/>
      <c r="AZ105" s="435"/>
      <c r="BA105" s="435"/>
      <c r="BB105" s="435"/>
      <c r="BC105" s="435"/>
      <c r="BD105" s="435"/>
      <c r="BE105" s="435"/>
      <c r="BF105" s="435"/>
      <c r="BG105" s="435"/>
      <c r="BH105" s="436"/>
      <c r="BI105" s="434" t="s">
        <v>32</v>
      </c>
      <c r="BJ105" s="435"/>
      <c r="BK105" s="435"/>
      <c r="BL105" s="435"/>
      <c r="BM105" s="435"/>
      <c r="BN105" s="435"/>
      <c r="BO105" s="435"/>
      <c r="BP105" s="435"/>
      <c r="BQ105" s="435"/>
      <c r="BR105" s="435"/>
      <c r="BS105" s="435"/>
      <c r="BT105" s="435"/>
      <c r="BU105" s="435"/>
      <c r="BV105" s="435"/>
      <c r="BW105" s="435"/>
      <c r="BX105" s="435"/>
      <c r="BY105" s="435"/>
      <c r="BZ105" s="435"/>
      <c r="CA105" s="435"/>
      <c r="CB105" s="435"/>
      <c r="CC105" s="435"/>
      <c r="CD105" s="435"/>
      <c r="CE105" s="435"/>
      <c r="CF105" s="435"/>
      <c r="CG105" s="435"/>
      <c r="CH105" s="436"/>
    </row>
    <row r="106" spans="1:86" ht="7.5" customHeight="1" x14ac:dyDescent="0.2">
      <c r="A106" s="437"/>
      <c r="B106" s="438"/>
      <c r="C106" s="438"/>
      <c r="D106" s="438"/>
      <c r="E106" s="438"/>
      <c r="F106" s="438"/>
      <c r="G106" s="438"/>
      <c r="H106" s="438"/>
      <c r="I106" s="438"/>
      <c r="J106" s="438"/>
      <c r="K106" s="438"/>
      <c r="L106" s="438"/>
      <c r="M106" s="438"/>
      <c r="N106" s="438"/>
      <c r="O106" s="438"/>
      <c r="P106" s="438"/>
      <c r="Q106" s="438"/>
      <c r="R106" s="438"/>
      <c r="S106" s="439"/>
      <c r="T106" s="437"/>
      <c r="U106" s="438"/>
      <c r="V106" s="438"/>
      <c r="W106" s="438"/>
      <c r="X106" s="438"/>
      <c r="Y106" s="438"/>
      <c r="Z106" s="438"/>
      <c r="AA106" s="438"/>
      <c r="AB106" s="438"/>
      <c r="AC106" s="438"/>
      <c r="AD106" s="438"/>
      <c r="AE106" s="438"/>
      <c r="AF106" s="438"/>
      <c r="AG106" s="438"/>
      <c r="AH106" s="438"/>
      <c r="AI106" s="438"/>
      <c r="AJ106" s="438"/>
      <c r="AK106" s="438"/>
      <c r="AL106" s="438"/>
      <c r="AM106" s="438"/>
      <c r="AN106" s="439"/>
      <c r="AO106" s="437"/>
      <c r="AP106" s="438"/>
      <c r="AQ106" s="438"/>
      <c r="AR106" s="438"/>
      <c r="AS106" s="438"/>
      <c r="AT106" s="438"/>
      <c r="AU106" s="438"/>
      <c r="AV106" s="438"/>
      <c r="AW106" s="438"/>
      <c r="AX106" s="438"/>
      <c r="AY106" s="438"/>
      <c r="AZ106" s="438"/>
      <c r="BA106" s="438"/>
      <c r="BB106" s="438"/>
      <c r="BC106" s="438"/>
      <c r="BD106" s="438"/>
      <c r="BE106" s="438"/>
      <c r="BF106" s="438"/>
      <c r="BG106" s="438"/>
      <c r="BH106" s="439"/>
      <c r="BI106" s="437"/>
      <c r="BJ106" s="438"/>
      <c r="BK106" s="438"/>
      <c r="BL106" s="438"/>
      <c r="BM106" s="438"/>
      <c r="BN106" s="438"/>
      <c r="BO106" s="438"/>
      <c r="BP106" s="438"/>
      <c r="BQ106" s="438"/>
      <c r="BR106" s="438"/>
      <c r="BS106" s="438"/>
      <c r="BT106" s="438"/>
      <c r="BU106" s="438"/>
      <c r="BV106" s="438"/>
      <c r="BW106" s="438"/>
      <c r="BX106" s="438"/>
      <c r="BY106" s="438"/>
      <c r="BZ106" s="438"/>
      <c r="CA106" s="438"/>
      <c r="CB106" s="438"/>
      <c r="CC106" s="438"/>
      <c r="CD106" s="438"/>
      <c r="CE106" s="438"/>
      <c r="CF106" s="438"/>
      <c r="CG106" s="438"/>
      <c r="CH106" s="439"/>
    </row>
    <row r="107" spans="1:86" ht="7.5" customHeight="1" x14ac:dyDescent="0.2">
      <c r="A107" s="437"/>
      <c r="B107" s="438"/>
      <c r="C107" s="438"/>
      <c r="D107" s="438"/>
      <c r="E107" s="438"/>
      <c r="F107" s="438"/>
      <c r="G107" s="438"/>
      <c r="H107" s="438"/>
      <c r="I107" s="438"/>
      <c r="J107" s="438"/>
      <c r="K107" s="438"/>
      <c r="L107" s="438"/>
      <c r="M107" s="438"/>
      <c r="N107" s="438"/>
      <c r="O107" s="438"/>
      <c r="P107" s="438"/>
      <c r="Q107" s="438"/>
      <c r="R107" s="438"/>
      <c r="S107" s="439"/>
      <c r="T107" s="463" t="s">
        <v>30</v>
      </c>
      <c r="U107" s="429"/>
      <c r="V107" s="429"/>
      <c r="W107" s="429"/>
      <c r="X107" s="429"/>
      <c r="Y107" s="429"/>
      <c r="Z107" s="429"/>
      <c r="AA107" s="429"/>
      <c r="AB107" s="429"/>
      <c r="AC107" s="429"/>
      <c r="AD107" s="429"/>
      <c r="AE107" s="429"/>
      <c r="AF107" s="429"/>
      <c r="AG107" s="429"/>
      <c r="AH107" s="429"/>
      <c r="AI107" s="429"/>
      <c r="AJ107" s="429"/>
      <c r="AK107" s="429"/>
      <c r="AL107" s="429"/>
      <c r="AM107" s="429"/>
      <c r="AN107" s="430"/>
      <c r="AO107" s="428" t="s">
        <v>190</v>
      </c>
      <c r="AP107" s="429"/>
      <c r="AQ107" s="429"/>
      <c r="AR107" s="429"/>
      <c r="AS107" s="429"/>
      <c r="AT107" s="429"/>
      <c r="AU107" s="429"/>
      <c r="AV107" s="429"/>
      <c r="AW107" s="429"/>
      <c r="AX107" s="429"/>
      <c r="AY107" s="429"/>
      <c r="AZ107" s="429"/>
      <c r="BA107" s="429"/>
      <c r="BB107" s="429"/>
      <c r="BC107" s="429"/>
      <c r="BD107" s="429"/>
      <c r="BE107" s="429"/>
      <c r="BF107" s="429"/>
      <c r="BG107" s="429"/>
      <c r="BH107" s="430"/>
      <c r="BI107" s="428" t="s">
        <v>191</v>
      </c>
      <c r="BJ107" s="429"/>
      <c r="BK107" s="429"/>
      <c r="BL107" s="429"/>
      <c r="BM107" s="429"/>
      <c r="BN107" s="429"/>
      <c r="BO107" s="429"/>
      <c r="BP107" s="429"/>
      <c r="BQ107" s="429"/>
      <c r="BR107" s="429"/>
      <c r="BS107" s="429"/>
      <c r="BT107" s="429"/>
      <c r="BU107" s="429"/>
      <c r="BV107" s="429"/>
      <c r="BW107" s="429"/>
      <c r="BX107" s="429"/>
      <c r="BY107" s="429"/>
      <c r="BZ107" s="429"/>
      <c r="CA107" s="429"/>
      <c r="CB107" s="429"/>
      <c r="CC107" s="429"/>
      <c r="CD107" s="429"/>
      <c r="CE107" s="429"/>
      <c r="CF107" s="429"/>
      <c r="CG107" s="429"/>
      <c r="CH107" s="430"/>
    </row>
    <row r="108" spans="1:86" ht="7.5" customHeight="1" x14ac:dyDescent="0.2">
      <c r="A108" s="437"/>
      <c r="B108" s="438"/>
      <c r="C108" s="438"/>
      <c r="D108" s="438"/>
      <c r="E108" s="438"/>
      <c r="F108" s="438"/>
      <c r="G108" s="438"/>
      <c r="H108" s="438"/>
      <c r="I108" s="438"/>
      <c r="J108" s="438"/>
      <c r="K108" s="438"/>
      <c r="L108" s="438"/>
      <c r="M108" s="438"/>
      <c r="N108" s="438"/>
      <c r="O108" s="438"/>
      <c r="P108" s="438"/>
      <c r="Q108" s="438"/>
      <c r="R108" s="438"/>
      <c r="S108" s="439"/>
      <c r="T108" s="463"/>
      <c r="U108" s="429"/>
      <c r="V108" s="429"/>
      <c r="W108" s="429"/>
      <c r="X108" s="429"/>
      <c r="Y108" s="429"/>
      <c r="Z108" s="429"/>
      <c r="AA108" s="429"/>
      <c r="AB108" s="429"/>
      <c r="AC108" s="429"/>
      <c r="AD108" s="429"/>
      <c r="AE108" s="429"/>
      <c r="AF108" s="429"/>
      <c r="AG108" s="429"/>
      <c r="AH108" s="429"/>
      <c r="AI108" s="429"/>
      <c r="AJ108" s="429"/>
      <c r="AK108" s="429"/>
      <c r="AL108" s="429"/>
      <c r="AM108" s="429"/>
      <c r="AN108" s="430"/>
      <c r="AO108" s="428"/>
      <c r="AP108" s="429"/>
      <c r="AQ108" s="429"/>
      <c r="AR108" s="429"/>
      <c r="AS108" s="429"/>
      <c r="AT108" s="429"/>
      <c r="AU108" s="429"/>
      <c r="AV108" s="429"/>
      <c r="AW108" s="429"/>
      <c r="AX108" s="429"/>
      <c r="AY108" s="429"/>
      <c r="AZ108" s="429"/>
      <c r="BA108" s="429"/>
      <c r="BB108" s="429"/>
      <c r="BC108" s="429"/>
      <c r="BD108" s="429"/>
      <c r="BE108" s="429"/>
      <c r="BF108" s="429"/>
      <c r="BG108" s="429"/>
      <c r="BH108" s="430"/>
      <c r="BI108" s="428"/>
      <c r="BJ108" s="429"/>
      <c r="BK108" s="429"/>
      <c r="BL108" s="429"/>
      <c r="BM108" s="429"/>
      <c r="BN108" s="429"/>
      <c r="BO108" s="429"/>
      <c r="BP108" s="429"/>
      <c r="BQ108" s="429"/>
      <c r="BR108" s="429"/>
      <c r="BS108" s="429"/>
      <c r="BT108" s="429"/>
      <c r="BU108" s="429"/>
      <c r="BV108" s="429"/>
      <c r="BW108" s="429"/>
      <c r="BX108" s="429"/>
      <c r="BY108" s="429"/>
      <c r="BZ108" s="429"/>
      <c r="CA108" s="429"/>
      <c r="CB108" s="429"/>
      <c r="CC108" s="429"/>
      <c r="CD108" s="429"/>
      <c r="CE108" s="429"/>
      <c r="CF108" s="429"/>
      <c r="CG108" s="429"/>
      <c r="CH108" s="430"/>
    </row>
    <row r="109" spans="1:86" ht="7.5" customHeight="1" x14ac:dyDescent="0.2">
      <c r="A109" s="437"/>
      <c r="B109" s="438"/>
      <c r="C109" s="438"/>
      <c r="D109" s="438"/>
      <c r="E109" s="438"/>
      <c r="F109" s="438"/>
      <c r="G109" s="438"/>
      <c r="H109" s="438"/>
      <c r="I109" s="438"/>
      <c r="J109" s="438"/>
      <c r="K109" s="438"/>
      <c r="L109" s="438"/>
      <c r="M109" s="438"/>
      <c r="N109" s="438"/>
      <c r="O109" s="438"/>
      <c r="P109" s="438"/>
      <c r="Q109" s="438"/>
      <c r="R109" s="438"/>
      <c r="S109" s="439"/>
      <c r="T109" s="463"/>
      <c r="U109" s="429"/>
      <c r="V109" s="429"/>
      <c r="W109" s="429"/>
      <c r="X109" s="429"/>
      <c r="Y109" s="429"/>
      <c r="Z109" s="429"/>
      <c r="AA109" s="429"/>
      <c r="AB109" s="429"/>
      <c r="AC109" s="429"/>
      <c r="AD109" s="429"/>
      <c r="AE109" s="429"/>
      <c r="AF109" s="429"/>
      <c r="AG109" s="429"/>
      <c r="AH109" s="429"/>
      <c r="AI109" s="429"/>
      <c r="AJ109" s="429"/>
      <c r="AK109" s="429"/>
      <c r="AL109" s="429"/>
      <c r="AM109" s="429"/>
      <c r="AN109" s="430"/>
      <c r="AO109" s="428"/>
      <c r="AP109" s="429"/>
      <c r="AQ109" s="429"/>
      <c r="AR109" s="429"/>
      <c r="AS109" s="429"/>
      <c r="AT109" s="429"/>
      <c r="AU109" s="429"/>
      <c r="AV109" s="429"/>
      <c r="AW109" s="429"/>
      <c r="AX109" s="429"/>
      <c r="AY109" s="429"/>
      <c r="AZ109" s="429"/>
      <c r="BA109" s="429"/>
      <c r="BB109" s="429"/>
      <c r="BC109" s="429"/>
      <c r="BD109" s="429"/>
      <c r="BE109" s="429"/>
      <c r="BF109" s="429"/>
      <c r="BG109" s="429"/>
      <c r="BH109" s="430"/>
      <c r="BI109" s="428"/>
      <c r="BJ109" s="429"/>
      <c r="BK109" s="429"/>
      <c r="BL109" s="429"/>
      <c r="BM109" s="429"/>
      <c r="BN109" s="429"/>
      <c r="BO109" s="429"/>
      <c r="BP109" s="429"/>
      <c r="BQ109" s="429"/>
      <c r="BR109" s="429"/>
      <c r="BS109" s="429"/>
      <c r="BT109" s="429"/>
      <c r="BU109" s="429"/>
      <c r="BV109" s="429"/>
      <c r="BW109" s="429"/>
      <c r="BX109" s="429"/>
      <c r="BY109" s="429"/>
      <c r="BZ109" s="429"/>
      <c r="CA109" s="429"/>
      <c r="CB109" s="429"/>
      <c r="CC109" s="429"/>
      <c r="CD109" s="429"/>
      <c r="CE109" s="429"/>
      <c r="CF109" s="429"/>
      <c r="CG109" s="429"/>
      <c r="CH109" s="430"/>
    </row>
    <row r="110" spans="1:86" ht="7.5" customHeight="1" x14ac:dyDescent="0.2">
      <c r="A110" s="437"/>
      <c r="B110" s="438"/>
      <c r="C110" s="438"/>
      <c r="D110" s="438"/>
      <c r="E110" s="438"/>
      <c r="F110" s="438"/>
      <c r="G110" s="438"/>
      <c r="H110" s="438"/>
      <c r="I110" s="438"/>
      <c r="J110" s="438"/>
      <c r="K110" s="438"/>
      <c r="L110" s="438"/>
      <c r="M110" s="438"/>
      <c r="N110" s="438"/>
      <c r="O110" s="438"/>
      <c r="P110" s="438"/>
      <c r="Q110" s="438"/>
      <c r="R110" s="438"/>
      <c r="S110" s="439"/>
      <c r="T110" s="463"/>
      <c r="U110" s="429"/>
      <c r="V110" s="429"/>
      <c r="W110" s="429"/>
      <c r="X110" s="429"/>
      <c r="Y110" s="429"/>
      <c r="Z110" s="429"/>
      <c r="AA110" s="429"/>
      <c r="AB110" s="429"/>
      <c r="AC110" s="429"/>
      <c r="AD110" s="429"/>
      <c r="AE110" s="429"/>
      <c r="AF110" s="429"/>
      <c r="AG110" s="429"/>
      <c r="AH110" s="429"/>
      <c r="AI110" s="429"/>
      <c r="AJ110" s="429"/>
      <c r="AK110" s="429"/>
      <c r="AL110" s="429"/>
      <c r="AM110" s="429"/>
      <c r="AN110" s="430"/>
      <c r="AO110" s="428"/>
      <c r="AP110" s="429"/>
      <c r="AQ110" s="429"/>
      <c r="AR110" s="429"/>
      <c r="AS110" s="429"/>
      <c r="AT110" s="429"/>
      <c r="AU110" s="429"/>
      <c r="AV110" s="429"/>
      <c r="AW110" s="429"/>
      <c r="AX110" s="429"/>
      <c r="AY110" s="429"/>
      <c r="AZ110" s="429"/>
      <c r="BA110" s="429"/>
      <c r="BB110" s="429"/>
      <c r="BC110" s="429"/>
      <c r="BD110" s="429"/>
      <c r="BE110" s="429"/>
      <c r="BF110" s="429"/>
      <c r="BG110" s="429"/>
      <c r="BH110" s="430"/>
      <c r="BI110" s="428"/>
      <c r="BJ110" s="429"/>
      <c r="BK110" s="429"/>
      <c r="BL110" s="429"/>
      <c r="BM110" s="429"/>
      <c r="BN110" s="429"/>
      <c r="BO110" s="429"/>
      <c r="BP110" s="429"/>
      <c r="BQ110" s="429"/>
      <c r="BR110" s="429"/>
      <c r="BS110" s="429"/>
      <c r="BT110" s="429"/>
      <c r="BU110" s="429"/>
      <c r="BV110" s="429"/>
      <c r="BW110" s="429"/>
      <c r="BX110" s="429"/>
      <c r="BY110" s="429"/>
      <c r="BZ110" s="429"/>
      <c r="CA110" s="429"/>
      <c r="CB110" s="429"/>
      <c r="CC110" s="429"/>
      <c r="CD110" s="429"/>
      <c r="CE110" s="429"/>
      <c r="CF110" s="429"/>
      <c r="CG110" s="429"/>
      <c r="CH110" s="430"/>
    </row>
    <row r="111" spans="1:86" ht="7.5" customHeight="1" x14ac:dyDescent="0.2">
      <c r="A111" s="437"/>
      <c r="B111" s="438"/>
      <c r="C111" s="438"/>
      <c r="D111" s="438"/>
      <c r="E111" s="438"/>
      <c r="F111" s="438"/>
      <c r="G111" s="438"/>
      <c r="H111" s="438"/>
      <c r="I111" s="438"/>
      <c r="J111" s="438"/>
      <c r="K111" s="438"/>
      <c r="L111" s="438"/>
      <c r="M111" s="438"/>
      <c r="N111" s="438"/>
      <c r="O111" s="438"/>
      <c r="P111" s="438"/>
      <c r="Q111" s="438"/>
      <c r="R111" s="438"/>
      <c r="S111" s="439"/>
      <c r="T111" s="463"/>
      <c r="U111" s="429"/>
      <c r="V111" s="429"/>
      <c r="W111" s="429"/>
      <c r="X111" s="429"/>
      <c r="Y111" s="429"/>
      <c r="Z111" s="429"/>
      <c r="AA111" s="429"/>
      <c r="AB111" s="429"/>
      <c r="AC111" s="429"/>
      <c r="AD111" s="429"/>
      <c r="AE111" s="429"/>
      <c r="AF111" s="429"/>
      <c r="AG111" s="429"/>
      <c r="AH111" s="429"/>
      <c r="AI111" s="429"/>
      <c r="AJ111" s="429"/>
      <c r="AK111" s="429"/>
      <c r="AL111" s="429"/>
      <c r="AM111" s="429"/>
      <c r="AN111" s="430"/>
      <c r="AO111" s="428"/>
      <c r="AP111" s="429"/>
      <c r="AQ111" s="429"/>
      <c r="AR111" s="429"/>
      <c r="AS111" s="429"/>
      <c r="AT111" s="429"/>
      <c r="AU111" s="429"/>
      <c r="AV111" s="429"/>
      <c r="AW111" s="429"/>
      <c r="AX111" s="429"/>
      <c r="AY111" s="429"/>
      <c r="AZ111" s="429"/>
      <c r="BA111" s="429"/>
      <c r="BB111" s="429"/>
      <c r="BC111" s="429"/>
      <c r="BD111" s="429"/>
      <c r="BE111" s="429"/>
      <c r="BF111" s="429"/>
      <c r="BG111" s="429"/>
      <c r="BH111" s="430"/>
      <c r="BI111" s="428"/>
      <c r="BJ111" s="429"/>
      <c r="BK111" s="429"/>
      <c r="BL111" s="429"/>
      <c r="BM111" s="429"/>
      <c r="BN111" s="429"/>
      <c r="BO111" s="429"/>
      <c r="BP111" s="429"/>
      <c r="BQ111" s="429"/>
      <c r="BR111" s="429"/>
      <c r="BS111" s="429"/>
      <c r="BT111" s="429"/>
      <c r="BU111" s="429"/>
      <c r="BV111" s="429"/>
      <c r="BW111" s="429"/>
      <c r="BX111" s="429"/>
      <c r="BY111" s="429"/>
      <c r="BZ111" s="429"/>
      <c r="CA111" s="429"/>
      <c r="CB111" s="429"/>
      <c r="CC111" s="429"/>
      <c r="CD111" s="429"/>
      <c r="CE111" s="429"/>
      <c r="CF111" s="429"/>
      <c r="CG111" s="429"/>
      <c r="CH111" s="430"/>
    </row>
    <row r="112" spans="1:86" ht="7.5" customHeight="1" x14ac:dyDescent="0.2">
      <c r="A112" s="437"/>
      <c r="B112" s="438"/>
      <c r="C112" s="438"/>
      <c r="D112" s="438"/>
      <c r="E112" s="438"/>
      <c r="F112" s="438"/>
      <c r="G112" s="438"/>
      <c r="H112" s="438"/>
      <c r="I112" s="438"/>
      <c r="J112" s="438"/>
      <c r="K112" s="438"/>
      <c r="L112" s="438"/>
      <c r="M112" s="438"/>
      <c r="N112" s="438"/>
      <c r="O112" s="438"/>
      <c r="P112" s="438"/>
      <c r="Q112" s="438"/>
      <c r="R112" s="438"/>
      <c r="S112" s="439"/>
      <c r="T112" s="428"/>
      <c r="U112" s="429"/>
      <c r="V112" s="429"/>
      <c r="W112" s="429"/>
      <c r="X112" s="429"/>
      <c r="Y112" s="429"/>
      <c r="Z112" s="429"/>
      <c r="AA112" s="429"/>
      <c r="AB112" s="429"/>
      <c r="AC112" s="429"/>
      <c r="AD112" s="429"/>
      <c r="AE112" s="429"/>
      <c r="AF112" s="429"/>
      <c r="AG112" s="429"/>
      <c r="AH112" s="429"/>
      <c r="AI112" s="429"/>
      <c r="AJ112" s="429"/>
      <c r="AK112" s="429"/>
      <c r="AL112" s="429"/>
      <c r="AM112" s="429"/>
      <c r="AN112" s="430"/>
      <c r="AO112" s="428"/>
      <c r="AP112" s="429"/>
      <c r="AQ112" s="429"/>
      <c r="AR112" s="429"/>
      <c r="AS112" s="429"/>
      <c r="AT112" s="429"/>
      <c r="AU112" s="429"/>
      <c r="AV112" s="429"/>
      <c r="AW112" s="429"/>
      <c r="AX112" s="429"/>
      <c r="AY112" s="429"/>
      <c r="AZ112" s="429"/>
      <c r="BA112" s="429"/>
      <c r="BB112" s="429"/>
      <c r="BC112" s="429"/>
      <c r="BD112" s="429"/>
      <c r="BE112" s="429"/>
      <c r="BF112" s="429"/>
      <c r="BG112" s="429"/>
      <c r="BH112" s="430"/>
      <c r="BI112" s="428"/>
      <c r="BJ112" s="429"/>
      <c r="BK112" s="429"/>
      <c r="BL112" s="429"/>
      <c r="BM112" s="429"/>
      <c r="BN112" s="429"/>
      <c r="BO112" s="429"/>
      <c r="BP112" s="429"/>
      <c r="BQ112" s="429"/>
      <c r="BR112" s="429"/>
      <c r="BS112" s="429"/>
      <c r="BT112" s="429"/>
      <c r="BU112" s="429"/>
      <c r="BV112" s="429"/>
      <c r="BW112" s="429"/>
      <c r="BX112" s="429"/>
      <c r="BY112" s="429"/>
      <c r="BZ112" s="429"/>
      <c r="CA112" s="429"/>
      <c r="CB112" s="429"/>
      <c r="CC112" s="429"/>
      <c r="CD112" s="429"/>
      <c r="CE112" s="429"/>
      <c r="CF112" s="429"/>
      <c r="CG112" s="429"/>
      <c r="CH112" s="430"/>
    </row>
    <row r="113" spans="1:86" ht="7.5" customHeight="1" x14ac:dyDescent="0.2">
      <c r="A113" s="464"/>
      <c r="B113" s="465"/>
      <c r="C113" s="465"/>
      <c r="D113" s="465"/>
      <c r="E113" s="465"/>
      <c r="F113" s="465"/>
      <c r="G113" s="465"/>
      <c r="H113" s="465"/>
      <c r="I113" s="465"/>
      <c r="J113" s="465"/>
      <c r="K113" s="465"/>
      <c r="L113" s="465"/>
      <c r="M113" s="465"/>
      <c r="N113" s="465"/>
      <c r="O113" s="465"/>
      <c r="P113" s="465"/>
      <c r="Q113" s="465"/>
      <c r="R113" s="465"/>
      <c r="S113" s="466"/>
      <c r="T113" s="130"/>
      <c r="U113" s="131"/>
      <c r="V113" s="131"/>
      <c r="W113" s="131"/>
      <c r="X113" s="131"/>
      <c r="Y113" s="131"/>
      <c r="Z113" s="131"/>
      <c r="AA113" s="131"/>
      <c r="AB113" s="131"/>
      <c r="AC113" s="131"/>
      <c r="AD113" s="131"/>
      <c r="AE113" s="131"/>
      <c r="AF113" s="131"/>
      <c r="AG113" s="131"/>
      <c r="AH113" s="131"/>
      <c r="AI113" s="131"/>
      <c r="AJ113" s="131"/>
      <c r="AK113" s="131"/>
      <c r="AL113" s="131"/>
      <c r="AM113" s="131"/>
      <c r="AN113" s="132"/>
      <c r="AO113" s="130"/>
      <c r="AP113" s="131"/>
      <c r="AQ113" s="131"/>
      <c r="AR113" s="131"/>
      <c r="AS113" s="131"/>
      <c r="AT113" s="131"/>
      <c r="AU113" s="131"/>
      <c r="AV113" s="131"/>
      <c r="AW113" s="131"/>
      <c r="AX113" s="131"/>
      <c r="AY113" s="131"/>
      <c r="AZ113" s="131"/>
      <c r="BA113" s="131"/>
      <c r="BB113" s="131"/>
      <c r="BC113" s="131"/>
      <c r="BD113" s="131"/>
      <c r="BE113" s="131"/>
      <c r="BF113" s="131"/>
      <c r="BG113" s="131"/>
      <c r="BH113" s="132"/>
      <c r="BI113" s="130"/>
      <c r="BJ113" s="131"/>
      <c r="BK113" s="131"/>
      <c r="BL113" s="131"/>
      <c r="BM113" s="131"/>
      <c r="BN113" s="131"/>
      <c r="BO113" s="131"/>
      <c r="BP113" s="131"/>
      <c r="BQ113" s="131"/>
      <c r="BR113" s="131"/>
      <c r="BS113" s="131"/>
      <c r="BT113" s="131"/>
      <c r="BU113" s="131"/>
      <c r="BV113" s="131"/>
      <c r="BW113" s="131"/>
      <c r="BX113" s="131"/>
      <c r="BY113" s="131"/>
      <c r="BZ113" s="131"/>
      <c r="CA113" s="131"/>
      <c r="CB113" s="131"/>
      <c r="CC113" s="131"/>
      <c r="CD113" s="131"/>
      <c r="CE113" s="131"/>
      <c r="CF113" s="131"/>
      <c r="CG113" s="131"/>
      <c r="CH113" s="132"/>
    </row>
    <row r="114" spans="1:86" ht="7.5" customHeight="1" x14ac:dyDescent="0.2">
      <c r="A114" s="458" t="s">
        <v>229</v>
      </c>
      <c r="B114" s="459"/>
      <c r="C114" s="459"/>
      <c r="D114" s="459"/>
      <c r="E114" s="459"/>
      <c r="F114" s="459"/>
      <c r="G114" s="459"/>
      <c r="H114" s="459"/>
      <c r="I114" s="459"/>
      <c r="J114" s="459"/>
      <c r="K114" s="459"/>
      <c r="L114" s="459"/>
      <c r="M114" s="459"/>
      <c r="N114" s="459"/>
      <c r="O114" s="459"/>
      <c r="P114" s="459"/>
      <c r="Q114" s="459"/>
      <c r="R114" s="459"/>
      <c r="S114" s="459"/>
      <c r="T114" s="459"/>
      <c r="U114" s="459"/>
      <c r="V114" s="459"/>
      <c r="W114" s="459"/>
      <c r="X114" s="459"/>
      <c r="Y114" s="459"/>
      <c r="Z114" s="459"/>
      <c r="AA114" s="459"/>
      <c r="AB114" s="459"/>
      <c r="AC114" s="459"/>
      <c r="AD114" s="459"/>
      <c r="AE114" s="459"/>
      <c r="AF114" s="459"/>
      <c r="AG114" s="459"/>
      <c r="AH114" s="459"/>
      <c r="AI114" s="459"/>
      <c r="AJ114" s="459"/>
      <c r="AK114" s="459"/>
      <c r="AL114" s="459"/>
      <c r="AM114" s="459"/>
      <c r="AN114" s="459"/>
      <c r="AO114" s="459"/>
      <c r="AP114" s="459"/>
      <c r="AQ114" s="459"/>
      <c r="AR114" s="459"/>
      <c r="AS114" s="459"/>
      <c r="AT114" s="459"/>
      <c r="AU114" s="459"/>
      <c r="AV114" s="459"/>
      <c r="AW114" s="459"/>
      <c r="AX114" s="459"/>
      <c r="AY114" s="459"/>
      <c r="AZ114" s="459"/>
      <c r="BA114" s="459"/>
      <c r="BB114" s="459"/>
      <c r="BC114" s="459"/>
      <c r="BD114" s="459"/>
      <c r="BE114" s="459"/>
      <c r="BF114" s="459"/>
      <c r="BG114" s="459"/>
      <c r="BH114" s="459"/>
      <c r="BI114" s="459"/>
      <c r="BJ114" s="459"/>
      <c r="BK114" s="211"/>
      <c r="BL114" s="211"/>
      <c r="BM114" s="211"/>
      <c r="BN114" s="453" t="s">
        <v>233</v>
      </c>
      <c r="BO114" s="454"/>
      <c r="BP114" s="454"/>
      <c r="BQ114" s="454"/>
      <c r="BR114" s="454"/>
      <c r="BS114" s="454"/>
      <c r="BT114" s="454"/>
      <c r="BU114" s="454"/>
      <c r="BV114" s="454"/>
      <c r="BW114" s="454"/>
      <c r="BX114" s="454"/>
      <c r="BY114" s="454"/>
      <c r="BZ114" s="454"/>
      <c r="CA114" s="454"/>
      <c r="CB114" s="454"/>
      <c r="CC114" s="454"/>
      <c r="CD114" s="454"/>
      <c r="CE114" s="454"/>
      <c r="CF114" s="85"/>
      <c r="CG114" s="85"/>
      <c r="CH114" s="81"/>
    </row>
    <row r="115" spans="1:86" ht="7.5" customHeight="1" x14ac:dyDescent="0.2">
      <c r="A115" s="460" t="s">
        <v>230</v>
      </c>
      <c r="B115" s="461"/>
      <c r="C115" s="461"/>
      <c r="D115" s="461"/>
      <c r="E115" s="461"/>
      <c r="F115" s="461"/>
      <c r="G115" s="461"/>
      <c r="H115" s="461"/>
      <c r="I115" s="461"/>
      <c r="J115" s="461"/>
      <c r="K115" s="461"/>
      <c r="L115" s="461"/>
      <c r="M115" s="461"/>
      <c r="N115" s="461"/>
      <c r="O115" s="461"/>
      <c r="P115" s="461"/>
      <c r="Q115" s="461"/>
      <c r="R115" s="461"/>
      <c r="S115" s="461"/>
      <c r="T115" s="461"/>
      <c r="U115" s="461"/>
      <c r="V115" s="461"/>
      <c r="W115" s="461"/>
      <c r="X115" s="461"/>
      <c r="Y115" s="461"/>
      <c r="Z115" s="461"/>
      <c r="AA115" s="461"/>
      <c r="AB115" s="461"/>
      <c r="AC115" s="461"/>
      <c r="AD115" s="461"/>
      <c r="AE115" s="461"/>
      <c r="AF115" s="461"/>
      <c r="AG115" s="461"/>
      <c r="AH115" s="461"/>
      <c r="AI115" s="461"/>
      <c r="AJ115" s="461"/>
      <c r="AK115" s="461"/>
      <c r="AL115" s="461"/>
      <c r="AM115" s="461"/>
      <c r="AN115" s="461"/>
      <c r="AO115" s="461"/>
      <c r="AP115" s="461"/>
      <c r="AQ115" s="461"/>
      <c r="AR115" s="461"/>
      <c r="AS115" s="461"/>
      <c r="AT115" s="461"/>
      <c r="AU115" s="461"/>
      <c r="AV115" s="461"/>
      <c r="AW115" s="461"/>
      <c r="AX115" s="461"/>
      <c r="AY115" s="461"/>
      <c r="AZ115" s="461"/>
      <c r="BA115" s="461"/>
      <c r="BB115" s="461"/>
      <c r="BC115" s="461"/>
      <c r="BD115" s="461"/>
      <c r="BE115" s="461"/>
      <c r="BF115" s="461"/>
      <c r="BG115" s="461"/>
      <c r="BH115" s="461"/>
      <c r="BI115" s="461"/>
      <c r="BJ115" s="461"/>
      <c r="BK115" s="462"/>
      <c r="BL115" s="462"/>
      <c r="BM115" s="462"/>
      <c r="BN115" s="151"/>
      <c r="BO115" s="151"/>
      <c r="BP115" s="151"/>
      <c r="BQ115" s="151"/>
      <c r="BR115" s="151"/>
      <c r="BS115" s="151"/>
      <c r="BT115" s="151"/>
      <c r="BU115" s="151"/>
      <c r="BV115" s="151"/>
      <c r="BW115" s="151"/>
      <c r="BX115" s="151"/>
      <c r="BY115" s="151"/>
      <c r="BZ115" s="151"/>
      <c r="CA115" s="151"/>
      <c r="CB115" s="151"/>
      <c r="CC115" s="151"/>
      <c r="CD115" s="151"/>
      <c r="CE115" s="151"/>
      <c r="CF115" s="71"/>
      <c r="CG115" s="71"/>
      <c r="CH115" s="82"/>
    </row>
    <row r="116" spans="1:86" ht="7.5" customHeight="1" x14ac:dyDescent="0.2">
      <c r="A116" s="460" t="s">
        <v>231</v>
      </c>
      <c r="B116" s="461"/>
      <c r="C116" s="461"/>
      <c r="D116" s="461"/>
      <c r="E116" s="461"/>
      <c r="F116" s="461"/>
      <c r="G116" s="461"/>
      <c r="H116" s="461"/>
      <c r="I116" s="461"/>
      <c r="J116" s="461"/>
      <c r="K116" s="461"/>
      <c r="L116" s="461"/>
      <c r="M116" s="461"/>
      <c r="N116" s="461"/>
      <c r="O116" s="461"/>
      <c r="P116" s="461"/>
      <c r="Q116" s="461"/>
      <c r="R116" s="461"/>
      <c r="S116" s="461"/>
      <c r="T116" s="461"/>
      <c r="U116" s="461"/>
      <c r="V116" s="461"/>
      <c r="W116" s="461"/>
      <c r="X116" s="461"/>
      <c r="Y116" s="461"/>
      <c r="Z116" s="461"/>
      <c r="AA116" s="461"/>
      <c r="AB116" s="461"/>
      <c r="AC116" s="461"/>
      <c r="AD116" s="461"/>
      <c r="AE116" s="461"/>
      <c r="AF116" s="461"/>
      <c r="AG116" s="461"/>
      <c r="AH116" s="461"/>
      <c r="AI116" s="461"/>
      <c r="AJ116" s="461"/>
      <c r="AK116" s="461"/>
      <c r="AL116" s="461"/>
      <c r="AM116" s="461"/>
      <c r="AN116" s="461"/>
      <c r="AO116" s="461"/>
      <c r="AP116" s="461"/>
      <c r="AQ116" s="461"/>
      <c r="AR116" s="461"/>
      <c r="AS116" s="461"/>
      <c r="AT116" s="461"/>
      <c r="AU116" s="461"/>
      <c r="AV116" s="461"/>
      <c r="AW116" s="461"/>
      <c r="AX116" s="461"/>
      <c r="AY116" s="461"/>
      <c r="AZ116" s="461"/>
      <c r="BA116" s="461"/>
      <c r="BB116" s="461"/>
      <c r="BC116" s="461"/>
      <c r="BD116" s="461"/>
      <c r="BE116" s="461"/>
      <c r="BF116" s="461"/>
      <c r="BG116" s="461"/>
      <c r="BH116" s="461"/>
      <c r="BI116" s="461"/>
      <c r="BJ116" s="461"/>
      <c r="BK116" s="462"/>
      <c r="BL116" s="462"/>
      <c r="BM116" s="462"/>
      <c r="BN116" s="452" t="s">
        <v>198</v>
      </c>
      <c r="BO116" s="145"/>
      <c r="BP116" s="145"/>
      <c r="BQ116" s="145"/>
      <c r="BR116" s="145"/>
      <c r="BS116" s="145"/>
      <c r="BT116" s="145"/>
      <c r="BU116" s="145"/>
      <c r="BV116" s="145"/>
      <c r="BW116" s="145"/>
      <c r="BX116" s="145"/>
      <c r="BY116" s="145"/>
      <c r="BZ116" s="145"/>
      <c r="CA116" s="145"/>
      <c r="CB116" s="145"/>
      <c r="CC116" s="145"/>
      <c r="CD116" s="145"/>
      <c r="CE116" s="145"/>
      <c r="CF116" s="75"/>
      <c r="CG116" s="75"/>
      <c r="CH116" s="83"/>
    </row>
    <row r="117" spans="1:86" ht="7.5" customHeight="1" x14ac:dyDescent="0.2">
      <c r="A117" s="455" t="s">
        <v>232</v>
      </c>
      <c r="B117" s="456"/>
      <c r="C117" s="456"/>
      <c r="D117" s="456"/>
      <c r="E117" s="456"/>
      <c r="F117" s="456"/>
      <c r="G117" s="456"/>
      <c r="H117" s="456"/>
      <c r="I117" s="456"/>
      <c r="J117" s="456"/>
      <c r="K117" s="456"/>
      <c r="L117" s="456"/>
      <c r="M117" s="456"/>
      <c r="N117" s="456"/>
      <c r="O117" s="456"/>
      <c r="P117" s="456"/>
      <c r="Q117" s="456"/>
      <c r="R117" s="456"/>
      <c r="S117" s="456"/>
      <c r="T117" s="456"/>
      <c r="U117" s="456"/>
      <c r="V117" s="456"/>
      <c r="W117" s="456"/>
      <c r="X117" s="456"/>
      <c r="Y117" s="456"/>
      <c r="Z117" s="456"/>
      <c r="AA117" s="456"/>
      <c r="AB117" s="456"/>
      <c r="AC117" s="456"/>
      <c r="AD117" s="456"/>
      <c r="AE117" s="456"/>
      <c r="AF117" s="456"/>
      <c r="AG117" s="456"/>
      <c r="AH117" s="456"/>
      <c r="AI117" s="456"/>
      <c r="AJ117" s="456"/>
      <c r="AK117" s="456"/>
      <c r="AL117" s="456"/>
      <c r="AM117" s="456"/>
      <c r="AN117" s="456"/>
      <c r="AO117" s="456"/>
      <c r="AP117" s="456"/>
      <c r="AQ117" s="456"/>
      <c r="AR117" s="456"/>
      <c r="AS117" s="456"/>
      <c r="AT117" s="456"/>
      <c r="AU117" s="456"/>
      <c r="AV117" s="456"/>
      <c r="AW117" s="456"/>
      <c r="AX117" s="456"/>
      <c r="AY117" s="456"/>
      <c r="AZ117" s="456"/>
      <c r="BA117" s="456"/>
      <c r="BB117" s="456"/>
      <c r="BC117" s="456"/>
      <c r="BD117" s="456"/>
      <c r="BE117" s="456"/>
      <c r="BF117" s="456"/>
      <c r="BG117" s="456"/>
      <c r="BH117" s="456"/>
      <c r="BI117" s="456"/>
      <c r="BJ117" s="456"/>
      <c r="BK117" s="457"/>
      <c r="BL117" s="457"/>
      <c r="BM117" s="457"/>
      <c r="BN117" s="409"/>
      <c r="BO117" s="409"/>
      <c r="BP117" s="409"/>
      <c r="BQ117" s="409"/>
      <c r="BR117" s="409"/>
      <c r="BS117" s="409"/>
      <c r="BT117" s="409"/>
      <c r="BU117" s="409"/>
      <c r="BV117" s="409"/>
      <c r="BW117" s="409"/>
      <c r="BX117" s="409"/>
      <c r="BY117" s="409"/>
      <c r="BZ117" s="409"/>
      <c r="CA117" s="409"/>
      <c r="CB117" s="409"/>
      <c r="CC117" s="409"/>
      <c r="CD117" s="409"/>
      <c r="CE117" s="409"/>
      <c r="CF117" s="78"/>
      <c r="CG117" s="78"/>
      <c r="CH117" s="84"/>
    </row>
  </sheetData>
  <mergeCells count="413">
    <mergeCell ref="BN116:CE117"/>
    <mergeCell ref="BN114:CE115"/>
    <mergeCell ref="A117:BM117"/>
    <mergeCell ref="A114:BM114"/>
    <mergeCell ref="A115:BM115"/>
    <mergeCell ref="A116:BM116"/>
    <mergeCell ref="BD93:BE94"/>
    <mergeCell ref="AT93:AV93"/>
    <mergeCell ref="AT94:AV94"/>
    <mergeCell ref="AW102:AY103"/>
    <mergeCell ref="AZ102:BI103"/>
    <mergeCell ref="T107:AN113"/>
    <mergeCell ref="W95:AL96"/>
    <mergeCell ref="AP99:AQ100"/>
    <mergeCell ref="AM99:AN100"/>
    <mergeCell ref="AY99:AZ100"/>
    <mergeCell ref="BE99:BF100"/>
    <mergeCell ref="AO105:BH106"/>
    <mergeCell ref="T105:AN106"/>
    <mergeCell ref="A105:S113"/>
    <mergeCell ref="AF93:AG94"/>
    <mergeCell ref="W93:Z93"/>
    <mergeCell ref="W94:Z94"/>
    <mergeCell ref="AC93:AE94"/>
    <mergeCell ref="BE74:BS75"/>
    <mergeCell ref="BU74:BW75"/>
    <mergeCell ref="BX74:CH75"/>
    <mergeCell ref="B99:P100"/>
    <mergeCell ref="BJ102:BU102"/>
    <mergeCell ref="BI107:CH113"/>
    <mergeCell ref="BJ103:BU103"/>
    <mergeCell ref="AC102:AL103"/>
    <mergeCell ref="AO107:BH113"/>
    <mergeCell ref="CF99:CG100"/>
    <mergeCell ref="BI105:CH106"/>
    <mergeCell ref="CB99:CC100"/>
    <mergeCell ref="BY99:BZ100"/>
    <mergeCell ref="BJ99:BK100"/>
    <mergeCell ref="CD99:CE100"/>
    <mergeCell ref="BY102:CH103"/>
    <mergeCell ref="AI99:AJ100"/>
    <mergeCell ref="A102:O103"/>
    <mergeCell ref="P102:Y103"/>
    <mergeCell ref="Z102:AB103"/>
    <mergeCell ref="AM102:AV103"/>
    <mergeCell ref="BV102:BX103"/>
    <mergeCell ref="AD89:AN89"/>
    <mergeCell ref="AD91:AN91"/>
    <mergeCell ref="Z99:AA100"/>
    <mergeCell ref="BN99:BO100"/>
    <mergeCell ref="BQ99:BS100"/>
    <mergeCell ref="BH99:BI100"/>
    <mergeCell ref="X99:Y100"/>
    <mergeCell ref="AB99:AC100"/>
    <mergeCell ref="AD99:AE100"/>
    <mergeCell ref="AK99:AL100"/>
    <mergeCell ref="Q97:V98"/>
    <mergeCell ref="CH79:CH99"/>
    <mergeCell ref="BL99:BM100"/>
    <mergeCell ref="AT99:AU100"/>
    <mergeCell ref="AV99:AW100"/>
    <mergeCell ref="AO85:AQ86"/>
    <mergeCell ref="B92:L92"/>
    <mergeCell ref="B88:L88"/>
    <mergeCell ref="AW93:AX94"/>
    <mergeCell ref="AR99:AS100"/>
    <mergeCell ref="P91:AC92"/>
    <mergeCell ref="B89:L89"/>
    <mergeCell ref="BA99:BB100"/>
    <mergeCell ref="BC99:BD100"/>
    <mergeCell ref="X97:CG98"/>
    <mergeCell ref="AG99:AH100"/>
    <mergeCell ref="AD90:AN90"/>
    <mergeCell ref="AA93:AB94"/>
    <mergeCell ref="Q99:R100"/>
    <mergeCell ref="S99:T100"/>
    <mergeCell ref="B95:S95"/>
    <mergeCell ref="B91:L91"/>
    <mergeCell ref="BG93:CG94"/>
    <mergeCell ref="U99:V100"/>
    <mergeCell ref="AR93:AS94"/>
    <mergeCell ref="AY93:BC93"/>
    <mergeCell ref="AR89:BC90"/>
    <mergeCell ref="BB91:BC92"/>
    <mergeCell ref="AY94:BC94"/>
    <mergeCell ref="AR91:AU92"/>
    <mergeCell ref="AX91:BA92"/>
    <mergeCell ref="AO91:AQ92"/>
    <mergeCell ref="AH94:AK94"/>
    <mergeCell ref="AN93:AQ93"/>
    <mergeCell ref="AN94:AQ94"/>
    <mergeCell ref="AH93:AK93"/>
    <mergeCell ref="AO89:AQ90"/>
    <mergeCell ref="CG3:CH4"/>
    <mergeCell ref="CG5:CH6"/>
    <mergeCell ref="I6:BB6"/>
    <mergeCell ref="AJ9:AK10"/>
    <mergeCell ref="AF9:AG10"/>
    <mergeCell ref="BP5:BS6"/>
    <mergeCell ref="BU5:BV6"/>
    <mergeCell ref="CE3:CF4"/>
    <mergeCell ref="CE5:CF6"/>
    <mergeCell ref="BY3:BZ4"/>
    <mergeCell ref="CC3:CD4"/>
    <mergeCell ref="CC5:CD6"/>
    <mergeCell ref="CA5:CB6"/>
    <mergeCell ref="CA3:CB4"/>
    <mergeCell ref="I3:BB4"/>
    <mergeCell ref="I5:BB5"/>
    <mergeCell ref="BC3:BK3"/>
    <mergeCell ref="CD9:CE10"/>
    <mergeCell ref="AH9:AI10"/>
    <mergeCell ref="N9:AB10"/>
    <mergeCell ref="AC9:AE10"/>
    <mergeCell ref="G9:M10"/>
    <mergeCell ref="AL9:AM10"/>
    <mergeCell ref="BY5:BZ6"/>
    <mergeCell ref="BC6:BO6"/>
    <mergeCell ref="BC5:BO5"/>
    <mergeCell ref="BW5:BX6"/>
    <mergeCell ref="BL3:BN4"/>
    <mergeCell ref="BW3:BX4"/>
    <mergeCell ref="BC4:BK4"/>
    <mergeCell ref="BO3:BP4"/>
    <mergeCell ref="BQ3:BS4"/>
    <mergeCell ref="BU3:BV4"/>
    <mergeCell ref="BV13:BW14"/>
    <mergeCell ref="CD13:CE14"/>
    <mergeCell ref="CF13:CG14"/>
    <mergeCell ref="BW9:BY10"/>
    <mergeCell ref="BZ9:CA10"/>
    <mergeCell ref="BZ13:CA14"/>
    <mergeCell ref="BX13:BY14"/>
    <mergeCell ref="BQ9:BV10"/>
    <mergeCell ref="BP13:BQ14"/>
    <mergeCell ref="AX11:CG12"/>
    <mergeCell ref="CF9:CG10"/>
    <mergeCell ref="BH13:BI14"/>
    <mergeCell ref="BN13:BO14"/>
    <mergeCell ref="CB13:CC14"/>
    <mergeCell ref="CB9:CC10"/>
    <mergeCell ref="J11:AJ12"/>
    <mergeCell ref="L13:M14"/>
    <mergeCell ref="AG13:AH14"/>
    <mergeCell ref="BK26:BM27"/>
    <mergeCell ref="BL15:BM16"/>
    <mergeCell ref="AI26:AK27"/>
    <mergeCell ref="AL26:AT27"/>
    <mergeCell ref="K26:AH27"/>
    <mergeCell ref="AU26:BJ27"/>
    <mergeCell ref="BJ15:BK16"/>
    <mergeCell ref="F24:R25"/>
    <mergeCell ref="R19:U19"/>
    <mergeCell ref="R20:U20"/>
    <mergeCell ref="G13:I14"/>
    <mergeCell ref="AC13:AD14"/>
    <mergeCell ref="AK12:AW12"/>
    <mergeCell ref="G11:I12"/>
    <mergeCell ref="N13:O14"/>
    <mergeCell ref="H19:K19"/>
    <mergeCell ref="R13:S14"/>
    <mergeCell ref="AI13:AJ14"/>
    <mergeCell ref="T13:U14"/>
    <mergeCell ref="V13:X14"/>
    <mergeCell ref="Y19:AA20"/>
    <mergeCell ref="O19:Q20"/>
    <mergeCell ref="V19:X20"/>
    <mergeCell ref="AD34:AQ36"/>
    <mergeCell ref="M41:O42"/>
    <mergeCell ref="AK14:AW14"/>
    <mergeCell ref="E17:AH18"/>
    <mergeCell ref="A37:L42"/>
    <mergeCell ref="AD37:AF38"/>
    <mergeCell ref="AB35:AC36"/>
    <mergeCell ref="A31:B36"/>
    <mergeCell ref="AG37:AQ38"/>
    <mergeCell ref="L19:N20"/>
    <mergeCell ref="AR38:BC38"/>
    <mergeCell ref="AR42:BC42"/>
    <mergeCell ref="AB33:AC34"/>
    <mergeCell ref="AB20:AE20"/>
    <mergeCell ref="AB31:AC32"/>
    <mergeCell ref="AB19:AE19"/>
    <mergeCell ref="AR41:BC41"/>
    <mergeCell ref="P37:AA38"/>
    <mergeCell ref="AG39:AQ40"/>
    <mergeCell ref="AR31:AS36"/>
    <mergeCell ref="AK11:AW11"/>
    <mergeCell ref="P13:Q14"/>
    <mergeCell ref="P47:AA48"/>
    <mergeCell ref="P45:AA46"/>
    <mergeCell ref="AD43:AF44"/>
    <mergeCell ref="AD45:AF46"/>
    <mergeCell ref="AR45:BC45"/>
    <mergeCell ref="AG45:AQ46"/>
    <mergeCell ref="AR44:BC44"/>
    <mergeCell ref="C34:AA36"/>
    <mergeCell ref="AX13:BC14"/>
    <mergeCell ref="J13:K14"/>
    <mergeCell ref="Y13:Z14"/>
    <mergeCell ref="AT31:BS36"/>
    <mergeCell ref="C31:AA33"/>
    <mergeCell ref="M45:O46"/>
    <mergeCell ref="BG47:BS48"/>
    <mergeCell ref="BH15:BI16"/>
    <mergeCell ref="E19:G20"/>
    <mergeCell ref="C26:E27"/>
    <mergeCell ref="F26:J27"/>
    <mergeCell ref="C24:E25"/>
    <mergeCell ref="AB37:AC38"/>
    <mergeCell ref="AB41:AC42"/>
    <mergeCell ref="T93:V94"/>
    <mergeCell ref="AD92:AN92"/>
    <mergeCell ref="AA13:AB14"/>
    <mergeCell ref="AE13:AF14"/>
    <mergeCell ref="AK13:AW13"/>
    <mergeCell ref="S24:CH25"/>
    <mergeCell ref="A22:CH23"/>
    <mergeCell ref="AF19:AH20"/>
    <mergeCell ref="H20:K20"/>
    <mergeCell ref="BN26:BS27"/>
    <mergeCell ref="AX15:BC16"/>
    <mergeCell ref="AX17:BC18"/>
    <mergeCell ref="BJ17:BK18"/>
    <mergeCell ref="BD13:BG18"/>
    <mergeCell ref="BH17:BI18"/>
    <mergeCell ref="BJ13:BK14"/>
    <mergeCell ref="BS13:BU14"/>
    <mergeCell ref="BN15:BO16"/>
    <mergeCell ref="BL13:BM14"/>
    <mergeCell ref="M39:O40"/>
    <mergeCell ref="AB39:AC40"/>
    <mergeCell ref="P39:AA40"/>
    <mergeCell ref="BG89:CG90"/>
    <mergeCell ref="P85:AC86"/>
    <mergeCell ref="AT52:BP52"/>
    <mergeCell ref="BX43:CH44"/>
    <mergeCell ref="P41:AA42"/>
    <mergeCell ref="AG47:AQ48"/>
    <mergeCell ref="AG43:AQ44"/>
    <mergeCell ref="BX45:CH46"/>
    <mergeCell ref="BF67:BP68"/>
    <mergeCell ref="BC57:BE62"/>
    <mergeCell ref="AT63:BP63"/>
    <mergeCell ref="AR66:BB66"/>
    <mergeCell ref="BX67:CH68"/>
    <mergeCell ref="BC55:BE56"/>
    <mergeCell ref="BU43:BW44"/>
    <mergeCell ref="BC65:BE66"/>
    <mergeCell ref="BX47:CH48"/>
    <mergeCell ref="BU47:BW48"/>
    <mergeCell ref="BX49:CH50"/>
    <mergeCell ref="BU49:BW50"/>
    <mergeCell ref="BF55:BP56"/>
    <mergeCell ref="AR55:BB56"/>
    <mergeCell ref="BU45:BW46"/>
    <mergeCell ref="BD39:BF40"/>
    <mergeCell ref="AD41:AF42"/>
    <mergeCell ref="AG41:AQ42"/>
    <mergeCell ref="AR43:BC43"/>
    <mergeCell ref="AR39:BC39"/>
    <mergeCell ref="BU37:BW38"/>
    <mergeCell ref="BG41:BS42"/>
    <mergeCell ref="BD43:BF44"/>
    <mergeCell ref="BD45:BF46"/>
    <mergeCell ref="BG43:BS44"/>
    <mergeCell ref="BG45:BS46"/>
    <mergeCell ref="AR40:BC40"/>
    <mergeCell ref="AD39:AF40"/>
    <mergeCell ref="AL93:AM94"/>
    <mergeCell ref="BU26:CH27"/>
    <mergeCell ref="A29:CH30"/>
    <mergeCell ref="BG37:BS38"/>
    <mergeCell ref="BD49:BF50"/>
    <mergeCell ref="BG49:BS50"/>
    <mergeCell ref="M37:O38"/>
    <mergeCell ref="BX51:CH54"/>
    <mergeCell ref="A46:L46"/>
    <mergeCell ref="A45:L45"/>
    <mergeCell ref="A43:L43"/>
    <mergeCell ref="BX39:CH40"/>
    <mergeCell ref="BX41:CH42"/>
    <mergeCell ref="BU39:BW40"/>
    <mergeCell ref="BU41:BW42"/>
    <mergeCell ref="BU31:CH36"/>
    <mergeCell ref="BX37:CH38"/>
    <mergeCell ref="A50:L50"/>
    <mergeCell ref="A54:L54"/>
    <mergeCell ref="A47:L47"/>
    <mergeCell ref="BD41:BF42"/>
    <mergeCell ref="AR46:BC46"/>
    <mergeCell ref="BD37:BF38"/>
    <mergeCell ref="AR37:BC37"/>
    <mergeCell ref="A48:L48"/>
    <mergeCell ref="BG39:BS40"/>
    <mergeCell ref="AD31:AQ33"/>
    <mergeCell ref="M53:O54"/>
    <mergeCell ref="AB50:AC50"/>
    <mergeCell ref="AR53:BB53"/>
    <mergeCell ref="AT51:BP51"/>
    <mergeCell ref="P49:AA50"/>
    <mergeCell ref="AB49:AC49"/>
    <mergeCell ref="BD47:BF48"/>
    <mergeCell ref="AR49:BC49"/>
    <mergeCell ref="AR51:AS52"/>
    <mergeCell ref="BC53:BE54"/>
    <mergeCell ref="AB47:AC48"/>
    <mergeCell ref="A53:L53"/>
    <mergeCell ref="M43:O44"/>
    <mergeCell ref="AB43:AC44"/>
    <mergeCell ref="P43:AA44"/>
    <mergeCell ref="A44:L44"/>
    <mergeCell ref="AG49:AQ50"/>
    <mergeCell ref="AD47:AF48"/>
    <mergeCell ref="AD49:AF50"/>
    <mergeCell ref="AR47:BC48"/>
    <mergeCell ref="AR50:BC50"/>
    <mergeCell ref="A56:L56"/>
    <mergeCell ref="B81:BE82"/>
    <mergeCell ref="B83:L83"/>
    <mergeCell ref="AR68:BB68"/>
    <mergeCell ref="AD84:AN84"/>
    <mergeCell ref="B84:L84"/>
    <mergeCell ref="AO83:AQ84"/>
    <mergeCell ref="A65:L66"/>
    <mergeCell ref="P79:AC80"/>
    <mergeCell ref="P63:AA64"/>
    <mergeCell ref="AD79:AN79"/>
    <mergeCell ref="B80:L80"/>
    <mergeCell ref="AR63:AS64"/>
    <mergeCell ref="AT64:BP64"/>
    <mergeCell ref="BG81:CG82"/>
    <mergeCell ref="AR71:BB71"/>
    <mergeCell ref="AR79:BE80"/>
    <mergeCell ref="AO79:AQ80"/>
    <mergeCell ref="BX55:CH56"/>
    <mergeCell ref="BF69:BP71"/>
    <mergeCell ref="BU55:BW56"/>
    <mergeCell ref="BX71:CH73"/>
    <mergeCell ref="A67:L68"/>
    <mergeCell ref="B79:L79"/>
    <mergeCell ref="AD80:AN80"/>
    <mergeCell ref="BF57:BP62"/>
    <mergeCell ref="BG91:CG92"/>
    <mergeCell ref="M55:O56"/>
    <mergeCell ref="BX57:CH66"/>
    <mergeCell ref="AR70:BB70"/>
    <mergeCell ref="AR83:BE84"/>
    <mergeCell ref="AR65:BB65"/>
    <mergeCell ref="BG79:BM80"/>
    <mergeCell ref="BG83:CG84"/>
    <mergeCell ref="M65:O66"/>
    <mergeCell ref="AV91:AW92"/>
    <mergeCell ref="A77:CH78"/>
    <mergeCell ref="BN79:CG80"/>
    <mergeCell ref="M85:O86"/>
    <mergeCell ref="P89:AC90"/>
    <mergeCell ref="AR85:BE86"/>
    <mergeCell ref="AR69:BB69"/>
    <mergeCell ref="BC69:BE71"/>
    <mergeCell ref="BG87:CG88"/>
    <mergeCell ref="P87:AC88"/>
    <mergeCell ref="B86:L86"/>
    <mergeCell ref="BG85:CG86"/>
    <mergeCell ref="M87:O88"/>
    <mergeCell ref="B93:S94"/>
    <mergeCell ref="B96:S96"/>
    <mergeCell ref="B97:P98"/>
    <mergeCell ref="A55:L55"/>
    <mergeCell ref="BW99:BX100"/>
    <mergeCell ref="BU99:BV100"/>
    <mergeCell ref="T95:V96"/>
    <mergeCell ref="M51:O52"/>
    <mergeCell ref="P55:AA56"/>
    <mergeCell ref="M63:O64"/>
    <mergeCell ref="BF53:BP54"/>
    <mergeCell ref="AR54:BB54"/>
    <mergeCell ref="AD86:AN86"/>
    <mergeCell ref="AD85:AN85"/>
    <mergeCell ref="AD83:AN83"/>
    <mergeCell ref="AR57:BB58"/>
    <mergeCell ref="AR59:BB60"/>
    <mergeCell ref="AR61:BB62"/>
    <mergeCell ref="M79:O80"/>
    <mergeCell ref="P83:AC84"/>
    <mergeCell ref="BC67:BE68"/>
    <mergeCell ref="BF65:BP66"/>
    <mergeCell ref="AR67:BB67"/>
    <mergeCell ref="BU67:BW68"/>
    <mergeCell ref="A49:L49"/>
    <mergeCell ref="M47:O48"/>
    <mergeCell ref="M49:O50"/>
    <mergeCell ref="AB45:AC46"/>
    <mergeCell ref="B87:L87"/>
    <mergeCell ref="P51:AA52"/>
    <mergeCell ref="M57:O62"/>
    <mergeCell ref="B85:L85"/>
    <mergeCell ref="M83:O84"/>
    <mergeCell ref="P65:AA66"/>
    <mergeCell ref="M67:O68"/>
    <mergeCell ref="P67:AA68"/>
    <mergeCell ref="A64:L64"/>
    <mergeCell ref="P53:AA54"/>
    <mergeCell ref="P57:AA62"/>
    <mergeCell ref="A51:L51"/>
    <mergeCell ref="A52:L52"/>
    <mergeCell ref="A63:L63"/>
    <mergeCell ref="A57:L59"/>
    <mergeCell ref="A79:A99"/>
    <mergeCell ref="B90:L90"/>
    <mergeCell ref="M91:O92"/>
    <mergeCell ref="A60:L62"/>
    <mergeCell ref="M89:O90"/>
  </mergeCells>
  <phoneticPr fontId="2" type="noConversion"/>
  <printOptions horizontalCentered="1" verticalCentered="1"/>
  <pageMargins left="0" right="0" top="0" bottom="0" header="0" footer="0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zoomScale="150" workbookViewId="0"/>
  </sheetViews>
  <sheetFormatPr defaultRowHeight="12.75" x14ac:dyDescent="0.2"/>
  <cols>
    <col min="1" max="1" width="40.6640625" bestFit="1" customWidth="1"/>
    <col min="2" max="3" width="12.83203125" customWidth="1"/>
  </cols>
  <sheetData>
    <row r="1" spans="1:3" x14ac:dyDescent="0.2">
      <c r="A1" t="s">
        <v>3</v>
      </c>
      <c r="B1" s="468" t="s">
        <v>218</v>
      </c>
      <c r="C1" s="468"/>
    </row>
    <row r="2" spans="1:3" x14ac:dyDescent="0.2">
      <c r="A2" t="s">
        <v>102</v>
      </c>
      <c r="B2" s="57" t="s">
        <v>219</v>
      </c>
      <c r="C2" s="57" t="s">
        <v>220</v>
      </c>
    </row>
    <row r="3" spans="1:3" x14ac:dyDescent="0.2">
      <c r="A3" s="4" t="s">
        <v>60</v>
      </c>
      <c r="B3" s="471"/>
      <c r="C3" s="471"/>
    </row>
    <row r="4" spans="1:3" x14ac:dyDescent="0.2">
      <c r="A4" t="s">
        <v>57</v>
      </c>
      <c r="B4" s="469"/>
      <c r="C4" s="470"/>
    </row>
    <row r="5" spans="1:3" x14ac:dyDescent="0.2">
      <c r="A5" t="s">
        <v>58</v>
      </c>
      <c r="B5" s="469"/>
      <c r="C5" s="470"/>
    </row>
    <row r="6" spans="1:3" x14ac:dyDescent="0.2">
      <c r="A6" t="s">
        <v>59</v>
      </c>
      <c r="B6" s="469"/>
      <c r="C6" s="470"/>
    </row>
    <row r="7" spans="1:3" x14ac:dyDescent="0.2">
      <c r="A7" t="s">
        <v>14</v>
      </c>
      <c r="B7" s="100" t="s">
        <v>235</v>
      </c>
    </row>
    <row r="8" spans="1:3" x14ac:dyDescent="0.2">
      <c r="A8" t="s">
        <v>61</v>
      </c>
      <c r="B8" s="58" t="s">
        <v>236</v>
      </c>
      <c r="C8" s="100" t="s">
        <v>237</v>
      </c>
    </row>
  </sheetData>
  <mergeCells count="5">
    <mergeCell ref="B1:C1"/>
    <mergeCell ref="B4:C4"/>
    <mergeCell ref="B5:C5"/>
    <mergeCell ref="B6:C6"/>
    <mergeCell ref="B3:C3"/>
  </mergeCells>
  <phoneticPr fontId="2" type="noConversion"/>
  <pageMargins left="0.75" right="0.75" top="1" bottom="1" header="0.5" footer="0.5"/>
  <pageSetup paperSize="9" orientation="portrait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ΙΟΥΛ</vt:lpstr>
      <vt:lpstr>ΣΤΟΙΧΕΙΑ ΥΠΟΧΡΕΟΥ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Φ1 ΕΚΚΑΘΑΡΙΣΤΙΚΗ ΔΗΛΩΣΗ ΦΠΑ</dc:title>
  <dc:subject>ΕΚΔΟΣΗ 2006</dc:subject>
  <dc:creator>ΧΑΡΙΤΟΣ ΓΙΩΡΓΟΣ</dc:creator>
  <cp:lastModifiedBy>dimitris</cp:lastModifiedBy>
  <cp:lastPrinted>2016-06-30T13:58:52Z</cp:lastPrinted>
  <dcterms:created xsi:type="dcterms:W3CDTF">2007-02-17T17:55:34Z</dcterms:created>
  <dcterms:modified xsi:type="dcterms:W3CDTF">2019-03-25T18:36:38Z</dcterms:modified>
</cp:coreProperties>
</file>